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0" windowWidth="15303" windowHeight="8143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G36" i="1" l="1"/>
  <c r="I36" i="1"/>
  <c r="F36" i="1"/>
  <c r="H36" i="1"/>
  <c r="E36" i="1"/>
  <c r="B36" i="1"/>
</calcChain>
</file>

<file path=xl/sharedStrings.xml><?xml version="1.0" encoding="utf-8"?>
<sst xmlns="http://schemas.openxmlformats.org/spreadsheetml/2006/main" count="56" uniqueCount="30">
  <si>
    <t>FOIA 10114 Response</t>
  </si>
  <si>
    <t>Financial Year</t>
  </si>
  <si>
    <t>Number of Contracts Awarded</t>
  </si>
  <si>
    <t>Start Date of Contract</t>
  </si>
  <si>
    <t>Value of Contract Including Extension Period</t>
  </si>
  <si>
    <t>A</t>
  </si>
  <si>
    <t>C</t>
  </si>
  <si>
    <t>D</t>
  </si>
  <si>
    <t>E</t>
  </si>
  <si>
    <t>F</t>
  </si>
  <si>
    <t>G</t>
  </si>
  <si>
    <t>H</t>
  </si>
  <si>
    <t>I</t>
  </si>
  <si>
    <t>J</t>
  </si>
  <si>
    <t>End Date of Contract Including Extension Period</t>
  </si>
  <si>
    <t>K</t>
  </si>
  <si>
    <t>L</t>
  </si>
  <si>
    <r>
      <t xml:space="preserve">Number of Contract Awarded To </t>
    </r>
    <r>
      <rPr>
        <b/>
        <sz val="11"/>
        <color rgb="FFFF0000"/>
        <rFont val="Calibri"/>
        <family val="2"/>
        <scheme val="minor"/>
      </rPr>
      <t>For Profit Organisation</t>
    </r>
  </si>
  <si>
    <r>
      <t>Value of Contract Awarded To</t>
    </r>
    <r>
      <rPr>
        <b/>
        <sz val="11"/>
        <color rgb="FFFF0000"/>
        <rFont val="Calibri"/>
        <family val="2"/>
        <scheme val="minor"/>
      </rPr>
      <t xml:space="preserve"> For Profit Organisation</t>
    </r>
    <r>
      <rPr>
        <b/>
        <sz val="11"/>
        <color theme="1"/>
        <rFont val="Calibri"/>
        <family val="2"/>
        <scheme val="minor"/>
      </rPr>
      <t xml:space="preserve"> Including Extension Period</t>
    </r>
  </si>
  <si>
    <r>
      <t xml:space="preserve">Number of Contract Awarded To </t>
    </r>
    <r>
      <rPr>
        <b/>
        <sz val="11"/>
        <color rgb="FFFF0000"/>
        <rFont val="Calibri"/>
        <family val="2"/>
        <scheme val="minor"/>
      </rPr>
      <t>Not For Profit Organisation</t>
    </r>
  </si>
  <si>
    <r>
      <t xml:space="preserve">Value of Contract Awarded To </t>
    </r>
    <r>
      <rPr>
        <b/>
        <sz val="11"/>
        <color rgb="FFFF0000"/>
        <rFont val="Calibri"/>
        <family val="2"/>
        <scheme val="minor"/>
      </rPr>
      <t>Not For Profit Organisation</t>
    </r>
    <r>
      <rPr>
        <b/>
        <sz val="11"/>
        <color theme="1"/>
        <rFont val="Calibri"/>
        <family val="2"/>
        <scheme val="minor"/>
      </rPr>
      <t xml:space="preserve"> Including Extension Period</t>
    </r>
  </si>
  <si>
    <r>
      <t xml:space="preserve">Of the Not For Profit Contracts How Many Awarded to </t>
    </r>
    <r>
      <rPr>
        <b/>
        <sz val="11"/>
        <color rgb="FFFF0000"/>
        <rFont val="Calibri"/>
        <family val="2"/>
        <scheme val="minor"/>
      </rPr>
      <t>Social Enterprises</t>
    </r>
  </si>
  <si>
    <r>
      <t xml:space="preserve">Of the Not For Profit Contracts How Many Awarded to </t>
    </r>
    <r>
      <rPr>
        <b/>
        <sz val="11"/>
        <color rgb="FFFF0000"/>
        <rFont val="Calibri"/>
        <family val="2"/>
        <scheme val="minor"/>
      </rPr>
      <t>Co-operatives</t>
    </r>
  </si>
  <si>
    <t>2015/16</t>
  </si>
  <si>
    <t>2014/15</t>
  </si>
  <si>
    <t>2013/14</t>
  </si>
  <si>
    <t>2012/13</t>
  </si>
  <si>
    <t>2011/12</t>
  </si>
  <si>
    <t>2010/11</t>
  </si>
  <si>
    <t>2009/10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</si>
</sst>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="83" zoomScaleNormal="83" workbookViewId="0">
      <pane xSplit="5" ySplit="4" topLeftCell="F5" activePane="bottomRight" state="frozen"/>
      <selection pane="topRight" activeCell="H1" sqref="H1"/>
      <selection pane="bottomLeft" activeCell="A5" sqref="A5"/>
      <selection pane="bottomRight" activeCell="N48" sqref="N48"/>
    </sheetView>
  </sheetViews>
  <sheetFormatPr defaultRowHeight="15.05" x14ac:dyDescent="0.3"/>
  <cols>
    <col min="1" max="1" width="13.5546875" style="5" customWidth="1"/>
    <col min="2" max="2" width="11.6640625" style="1" customWidth="1"/>
    <col min="3" max="3" width="11.5546875" style="1" customWidth="1"/>
    <col min="4" max="4" width="11.109375" style="1" bestFit="1" customWidth="1"/>
    <col min="5" max="5" width="12.33203125" style="8" customWidth="1"/>
    <col min="6" max="6" width="11.44140625" style="1" customWidth="1"/>
    <col min="7" max="7" width="11.44140625" style="8" customWidth="1"/>
    <col min="8" max="8" width="11.88671875" style="1" customWidth="1"/>
    <col min="9" max="9" width="11.88671875" style="8" customWidth="1"/>
    <col min="10" max="10" width="10.44140625" style="1" customWidth="1"/>
    <col min="11" max="11" width="11.88671875" style="1" customWidth="1"/>
  </cols>
  <sheetData>
    <row r="1" spans="1:11" ht="14.4" x14ac:dyDescent="0.3">
      <c r="A1" s="16" t="s">
        <v>0</v>
      </c>
    </row>
    <row r="3" spans="1:11" ht="14.4" x14ac:dyDescent="0.3">
      <c r="A3" s="2" t="s">
        <v>5</v>
      </c>
      <c r="B3" s="2" t="s">
        <v>6</v>
      </c>
      <c r="C3" s="2" t="s">
        <v>7</v>
      </c>
      <c r="D3" s="2" t="s">
        <v>8</v>
      </c>
      <c r="E3" s="9" t="s">
        <v>9</v>
      </c>
      <c r="F3" s="2" t="s">
        <v>10</v>
      </c>
      <c r="G3" s="9" t="s">
        <v>11</v>
      </c>
      <c r="H3" s="2" t="s">
        <v>12</v>
      </c>
      <c r="I3" s="9" t="s">
        <v>13</v>
      </c>
      <c r="J3" s="2" t="s">
        <v>15</v>
      </c>
      <c r="K3" s="2" t="s">
        <v>16</v>
      </c>
    </row>
    <row r="4" spans="1:11" ht="129.6" x14ac:dyDescent="0.3">
      <c r="A4" s="2" t="s">
        <v>1</v>
      </c>
      <c r="B4" s="3" t="s">
        <v>2</v>
      </c>
      <c r="C4" s="3" t="s">
        <v>3</v>
      </c>
      <c r="D4" s="3" t="s">
        <v>14</v>
      </c>
      <c r="E4" s="10" t="s">
        <v>4</v>
      </c>
      <c r="F4" s="3" t="s">
        <v>17</v>
      </c>
      <c r="G4" s="10" t="s">
        <v>18</v>
      </c>
      <c r="H4" s="3" t="s">
        <v>19</v>
      </c>
      <c r="I4" s="10" t="s">
        <v>20</v>
      </c>
      <c r="J4" s="3" t="s">
        <v>21</v>
      </c>
      <c r="K4" s="3" t="s">
        <v>22</v>
      </c>
    </row>
    <row r="5" spans="1:11" ht="14.4" x14ac:dyDescent="0.3">
      <c r="A5" s="6" t="s">
        <v>23</v>
      </c>
      <c r="B5" s="4">
        <v>1</v>
      </c>
      <c r="C5" s="7">
        <v>42552</v>
      </c>
      <c r="D5" s="7">
        <v>42551</v>
      </c>
      <c r="E5" s="11">
        <v>1025000</v>
      </c>
      <c r="F5" s="4">
        <v>0</v>
      </c>
      <c r="G5" s="11">
        <v>0</v>
      </c>
      <c r="H5" s="4">
        <v>1</v>
      </c>
      <c r="I5" s="11">
        <v>1025000</v>
      </c>
      <c r="J5" s="4">
        <v>0</v>
      </c>
      <c r="K5" s="4">
        <v>1</v>
      </c>
    </row>
    <row r="6" spans="1:11" ht="14.4" x14ac:dyDescent="0.3">
      <c r="A6" s="6" t="s">
        <v>23</v>
      </c>
      <c r="B6" s="4">
        <v>1</v>
      </c>
      <c r="C6" s="7">
        <v>42278</v>
      </c>
      <c r="D6" s="7">
        <v>43008</v>
      </c>
      <c r="E6" s="11">
        <v>15352</v>
      </c>
      <c r="F6" s="4">
        <v>1</v>
      </c>
      <c r="G6" s="11">
        <v>15352</v>
      </c>
      <c r="H6" s="4">
        <v>0</v>
      </c>
      <c r="I6" s="11">
        <v>0</v>
      </c>
      <c r="J6" s="4">
        <v>0</v>
      </c>
      <c r="K6" s="4">
        <v>0</v>
      </c>
    </row>
    <row r="7" spans="1:11" ht="14.4" x14ac:dyDescent="0.3">
      <c r="A7" s="6" t="s">
        <v>23</v>
      </c>
      <c r="B7" s="4">
        <v>1</v>
      </c>
      <c r="C7" s="7">
        <v>42461</v>
      </c>
      <c r="D7" s="7">
        <v>45016</v>
      </c>
      <c r="E7" s="11">
        <v>57400000</v>
      </c>
      <c r="F7" s="4">
        <v>1</v>
      </c>
      <c r="G7" s="11">
        <v>57400000</v>
      </c>
      <c r="H7" s="4">
        <v>0</v>
      </c>
      <c r="I7" s="11">
        <v>0</v>
      </c>
      <c r="J7" s="4">
        <v>0</v>
      </c>
      <c r="K7" s="4">
        <v>0</v>
      </c>
    </row>
    <row r="8" spans="1:11" ht="14.4" x14ac:dyDescent="0.3">
      <c r="A8" s="6" t="s">
        <v>23</v>
      </c>
      <c r="B8" s="4">
        <v>25</v>
      </c>
      <c r="C8" s="7">
        <v>42095</v>
      </c>
      <c r="D8" s="7">
        <v>43193</v>
      </c>
      <c r="E8" s="11">
        <v>7200000</v>
      </c>
      <c r="F8" s="4">
        <v>6</v>
      </c>
      <c r="G8" s="11">
        <v>1728000</v>
      </c>
      <c r="H8" s="4">
        <v>19</v>
      </c>
      <c r="I8" s="11">
        <v>5472000</v>
      </c>
      <c r="J8" s="4">
        <v>0</v>
      </c>
      <c r="K8" s="4">
        <v>0</v>
      </c>
    </row>
    <row r="9" spans="1:11" ht="14.4" x14ac:dyDescent="0.3">
      <c r="A9" s="6" t="s">
        <v>23</v>
      </c>
      <c r="B9" s="4">
        <v>5</v>
      </c>
      <c r="C9" s="7">
        <v>42461</v>
      </c>
      <c r="D9" s="7">
        <v>44286</v>
      </c>
      <c r="E9" s="11">
        <v>1262815.75</v>
      </c>
      <c r="F9" s="4">
        <v>0</v>
      </c>
      <c r="G9" s="11">
        <v>0</v>
      </c>
      <c r="H9" s="4">
        <v>5</v>
      </c>
      <c r="I9" s="11">
        <v>1262815.75</v>
      </c>
      <c r="J9" s="4">
        <v>0</v>
      </c>
      <c r="K9" s="4">
        <v>0</v>
      </c>
    </row>
    <row r="10" spans="1:11" ht="14.4" x14ac:dyDescent="0.3">
      <c r="A10" s="6" t="s">
        <v>23</v>
      </c>
      <c r="B10" s="4">
        <v>3</v>
      </c>
      <c r="C10" s="7">
        <v>42461</v>
      </c>
      <c r="D10" s="7">
        <v>44286</v>
      </c>
      <c r="E10" s="11">
        <v>863365</v>
      </c>
      <c r="F10" s="4">
        <v>0</v>
      </c>
      <c r="G10" s="11">
        <v>0</v>
      </c>
      <c r="H10" s="4">
        <v>3</v>
      </c>
      <c r="I10" s="11">
        <v>863365</v>
      </c>
      <c r="J10" s="4">
        <v>0</v>
      </c>
      <c r="K10" s="4">
        <v>0</v>
      </c>
    </row>
    <row r="11" spans="1:11" ht="14.4" x14ac:dyDescent="0.3">
      <c r="A11" s="6" t="s">
        <v>23</v>
      </c>
      <c r="B11" s="4">
        <v>1</v>
      </c>
      <c r="C11" s="7">
        <v>42555</v>
      </c>
      <c r="D11" s="7">
        <v>44286</v>
      </c>
      <c r="E11" s="11">
        <v>230609.18</v>
      </c>
      <c r="F11" s="4">
        <v>0</v>
      </c>
      <c r="G11" s="11">
        <v>0</v>
      </c>
      <c r="H11" s="4">
        <v>1</v>
      </c>
      <c r="I11" s="11">
        <v>230609.18</v>
      </c>
      <c r="J11" s="4">
        <v>0</v>
      </c>
      <c r="K11" s="4">
        <v>0</v>
      </c>
    </row>
    <row r="12" spans="1:11" ht="14.4" x14ac:dyDescent="0.3">
      <c r="A12" s="12"/>
      <c r="B12" s="13"/>
      <c r="C12" s="14"/>
      <c r="D12" s="14"/>
      <c r="E12" s="15"/>
      <c r="F12" s="13"/>
      <c r="G12" s="15"/>
      <c r="H12" s="13"/>
      <c r="I12" s="15"/>
      <c r="J12" s="13"/>
      <c r="K12" s="13"/>
    </row>
    <row r="13" spans="1:11" ht="14.4" x14ac:dyDescent="0.3">
      <c r="A13" s="6" t="s">
        <v>24</v>
      </c>
      <c r="B13" s="4">
        <v>1</v>
      </c>
      <c r="C13" s="7">
        <v>42095</v>
      </c>
      <c r="D13" s="7">
        <v>43555</v>
      </c>
      <c r="E13" s="11">
        <v>327192</v>
      </c>
      <c r="F13" s="4">
        <v>0</v>
      </c>
      <c r="G13" s="11">
        <v>0</v>
      </c>
      <c r="H13" s="4">
        <v>1</v>
      </c>
      <c r="I13" s="11">
        <v>327192</v>
      </c>
      <c r="J13" s="4">
        <v>0</v>
      </c>
      <c r="K13" s="4">
        <v>0</v>
      </c>
    </row>
    <row r="14" spans="1:11" ht="14.4" x14ac:dyDescent="0.3">
      <c r="A14" s="6" t="s">
        <v>24</v>
      </c>
      <c r="B14" s="4">
        <v>2</v>
      </c>
      <c r="C14" s="7">
        <v>42095</v>
      </c>
      <c r="D14" s="7">
        <v>43555</v>
      </c>
      <c r="E14" s="11">
        <v>1305674</v>
      </c>
      <c r="F14" s="4"/>
      <c r="G14" s="11">
        <v>0</v>
      </c>
      <c r="H14" s="4">
        <v>2</v>
      </c>
      <c r="I14" s="11">
        <v>1305674</v>
      </c>
      <c r="J14" s="4">
        <v>0</v>
      </c>
      <c r="K14" s="4">
        <v>0</v>
      </c>
    </row>
    <row r="15" spans="1:11" ht="14.4" x14ac:dyDescent="0.3">
      <c r="A15" s="6" t="s">
        <v>24</v>
      </c>
      <c r="B15" s="4">
        <v>5</v>
      </c>
      <c r="C15" s="7">
        <v>42095</v>
      </c>
      <c r="D15" s="7">
        <v>43555</v>
      </c>
      <c r="E15" s="11">
        <v>1021336</v>
      </c>
      <c r="F15" s="4"/>
      <c r="G15" s="11">
        <v>0</v>
      </c>
      <c r="H15" s="4">
        <v>3</v>
      </c>
      <c r="I15" s="11">
        <v>1021336</v>
      </c>
      <c r="J15" s="4">
        <v>0</v>
      </c>
      <c r="K15" s="4">
        <v>0</v>
      </c>
    </row>
    <row r="16" spans="1:11" ht="14.4" x14ac:dyDescent="0.3">
      <c r="A16" s="6" t="s">
        <v>24</v>
      </c>
      <c r="B16" s="4">
        <v>1</v>
      </c>
      <c r="C16" s="7">
        <v>42289</v>
      </c>
      <c r="D16" s="7">
        <v>44115</v>
      </c>
      <c r="E16" s="11">
        <v>7500000</v>
      </c>
      <c r="F16" s="4">
        <v>1</v>
      </c>
      <c r="G16" s="11">
        <v>7500000</v>
      </c>
      <c r="H16" s="4">
        <v>0</v>
      </c>
      <c r="I16" s="11">
        <v>0</v>
      </c>
      <c r="J16" s="4">
        <v>0</v>
      </c>
      <c r="K16" s="4">
        <v>0</v>
      </c>
    </row>
    <row r="17" spans="1:11" ht="14.4" x14ac:dyDescent="0.3">
      <c r="A17" s="6" t="s">
        <v>24</v>
      </c>
      <c r="B17" s="4">
        <v>1</v>
      </c>
      <c r="C17" s="7">
        <v>42098</v>
      </c>
      <c r="D17" s="7">
        <v>43921</v>
      </c>
      <c r="E17" s="11">
        <v>2500000</v>
      </c>
      <c r="F17" s="4">
        <v>0</v>
      </c>
      <c r="G17" s="11">
        <v>0</v>
      </c>
      <c r="H17" s="4">
        <v>1</v>
      </c>
      <c r="I17" s="11">
        <v>2500000</v>
      </c>
      <c r="J17" s="4">
        <v>0</v>
      </c>
      <c r="K17" s="4">
        <v>0</v>
      </c>
    </row>
    <row r="18" spans="1:11" ht="14.4" x14ac:dyDescent="0.3">
      <c r="A18" s="6" t="s">
        <v>24</v>
      </c>
      <c r="B18" s="4">
        <v>1</v>
      </c>
      <c r="C18" s="7">
        <v>42095</v>
      </c>
      <c r="D18" s="7">
        <v>43190</v>
      </c>
      <c r="E18" s="11">
        <v>102000</v>
      </c>
      <c r="F18" s="4">
        <v>0</v>
      </c>
      <c r="G18" s="11">
        <v>0</v>
      </c>
      <c r="H18" s="4">
        <v>1</v>
      </c>
      <c r="I18" s="11">
        <v>102000</v>
      </c>
      <c r="J18" s="4">
        <v>0</v>
      </c>
      <c r="K18" s="4">
        <v>0</v>
      </c>
    </row>
    <row r="19" spans="1:11" ht="14.4" x14ac:dyDescent="0.3">
      <c r="A19" s="6" t="s">
        <v>24</v>
      </c>
      <c r="B19" s="4">
        <v>1</v>
      </c>
      <c r="C19" s="7">
        <v>42095</v>
      </c>
      <c r="D19" s="7">
        <v>42551</v>
      </c>
      <c r="E19" s="11">
        <v>257125</v>
      </c>
      <c r="F19" s="4">
        <v>0</v>
      </c>
      <c r="G19" s="11">
        <v>0</v>
      </c>
      <c r="H19" s="4">
        <v>1</v>
      </c>
      <c r="I19" s="11">
        <v>257125</v>
      </c>
      <c r="J19" s="4">
        <v>0</v>
      </c>
      <c r="K19" s="4">
        <v>0</v>
      </c>
    </row>
    <row r="20" spans="1:11" ht="14.4" x14ac:dyDescent="0.3">
      <c r="A20" s="6" t="s">
        <v>24</v>
      </c>
      <c r="B20" s="4">
        <v>2</v>
      </c>
      <c r="C20" s="7">
        <v>42095</v>
      </c>
      <c r="D20" s="7">
        <v>43555</v>
      </c>
      <c r="E20" s="11">
        <v>381946.28</v>
      </c>
      <c r="F20" s="4"/>
      <c r="G20" s="11">
        <v>0</v>
      </c>
      <c r="H20" s="4">
        <v>2</v>
      </c>
      <c r="I20" s="11">
        <v>381946.28</v>
      </c>
      <c r="J20" s="4">
        <v>0</v>
      </c>
      <c r="K20" s="4">
        <v>0</v>
      </c>
    </row>
    <row r="21" spans="1:11" ht="14.4" x14ac:dyDescent="0.3">
      <c r="A21" s="12"/>
      <c r="B21" s="13"/>
      <c r="C21" s="14"/>
      <c r="D21" s="14"/>
      <c r="E21" s="15"/>
      <c r="F21" s="13"/>
      <c r="G21" s="15"/>
      <c r="H21" s="13"/>
      <c r="I21" s="15"/>
      <c r="J21" s="13"/>
      <c r="K21" s="13"/>
    </row>
    <row r="22" spans="1:11" ht="14.4" x14ac:dyDescent="0.3">
      <c r="A22" s="6" t="s">
        <v>25</v>
      </c>
      <c r="B22" s="4">
        <v>1</v>
      </c>
      <c r="C22" s="7">
        <v>41757</v>
      </c>
      <c r="D22" s="7">
        <v>42094</v>
      </c>
      <c r="E22" s="11">
        <v>24946</v>
      </c>
      <c r="F22" s="4"/>
      <c r="G22" s="11">
        <v>0</v>
      </c>
      <c r="H22" s="4">
        <v>1</v>
      </c>
      <c r="I22" s="11">
        <v>24946</v>
      </c>
      <c r="J22" s="4">
        <v>0</v>
      </c>
      <c r="K22" s="4">
        <v>0</v>
      </c>
    </row>
    <row r="23" spans="1:11" ht="14.4" x14ac:dyDescent="0.3">
      <c r="A23" s="6" t="s">
        <v>25</v>
      </c>
      <c r="B23" s="4">
        <v>23</v>
      </c>
      <c r="C23" s="7">
        <v>41913</v>
      </c>
      <c r="D23" s="7">
        <v>43008</v>
      </c>
      <c r="E23" s="11">
        <v>2629911</v>
      </c>
      <c r="F23" s="4">
        <v>1</v>
      </c>
      <c r="G23" s="11">
        <v>0</v>
      </c>
      <c r="H23" s="4">
        <v>22</v>
      </c>
      <c r="I23" s="11">
        <v>2629911</v>
      </c>
      <c r="J23" s="4">
        <v>0</v>
      </c>
      <c r="K23" s="4">
        <v>0</v>
      </c>
    </row>
    <row r="24" spans="1:11" ht="14.4" x14ac:dyDescent="0.3">
      <c r="A24" s="6" t="s">
        <v>25</v>
      </c>
      <c r="B24" s="4">
        <v>6</v>
      </c>
      <c r="C24" s="7">
        <v>41913</v>
      </c>
      <c r="D24" s="7">
        <v>43008</v>
      </c>
      <c r="E24" s="11">
        <v>1092654</v>
      </c>
      <c r="F24" s="4">
        <v>0</v>
      </c>
      <c r="G24" s="11">
        <v>0</v>
      </c>
      <c r="H24" s="4">
        <v>6</v>
      </c>
      <c r="I24" s="11">
        <v>1092654</v>
      </c>
      <c r="J24" s="4">
        <v>0</v>
      </c>
      <c r="K24" s="4">
        <v>0</v>
      </c>
    </row>
    <row r="25" spans="1:11" ht="14.4" x14ac:dyDescent="0.3">
      <c r="A25" s="6" t="s">
        <v>25</v>
      </c>
      <c r="B25" s="4">
        <v>2</v>
      </c>
      <c r="C25" s="7">
        <v>41765</v>
      </c>
      <c r="D25" s="7">
        <v>42495</v>
      </c>
      <c r="E25" s="11">
        <v>60000</v>
      </c>
      <c r="F25" s="4">
        <v>0</v>
      </c>
      <c r="G25" s="11">
        <v>0</v>
      </c>
      <c r="H25" s="4">
        <v>2</v>
      </c>
      <c r="I25" s="11">
        <v>60000</v>
      </c>
      <c r="J25" s="4">
        <v>0</v>
      </c>
      <c r="K25" s="4">
        <v>0</v>
      </c>
    </row>
    <row r="26" spans="1:11" ht="14.4" x14ac:dyDescent="0.3">
      <c r="A26" s="6" t="s">
        <v>25</v>
      </c>
      <c r="B26" s="4">
        <v>1</v>
      </c>
      <c r="C26" s="7">
        <v>42037</v>
      </c>
      <c r="D26" s="7">
        <v>43862</v>
      </c>
      <c r="E26" s="11">
        <v>5750000</v>
      </c>
      <c r="F26" s="4">
        <v>1</v>
      </c>
      <c r="G26" s="11">
        <v>5750000</v>
      </c>
      <c r="H26" s="4">
        <v>0</v>
      </c>
      <c r="I26" s="11">
        <v>0</v>
      </c>
      <c r="J26" s="4">
        <v>0</v>
      </c>
      <c r="K26" s="4">
        <v>0</v>
      </c>
    </row>
    <row r="27" spans="1:11" ht="14.4" x14ac:dyDescent="0.3">
      <c r="A27" s="6" t="s">
        <v>25</v>
      </c>
      <c r="B27" s="4">
        <v>1</v>
      </c>
      <c r="C27" s="7">
        <v>41974</v>
      </c>
      <c r="D27" s="7">
        <v>42825</v>
      </c>
      <c r="E27" s="11">
        <v>150150</v>
      </c>
      <c r="F27" s="4"/>
      <c r="G27" s="11">
        <v>0</v>
      </c>
      <c r="H27" s="4">
        <v>1</v>
      </c>
      <c r="I27" s="11">
        <v>150150</v>
      </c>
      <c r="J27" s="4">
        <v>0</v>
      </c>
      <c r="K27" s="4">
        <v>0</v>
      </c>
    </row>
    <row r="28" spans="1:11" ht="14.4" x14ac:dyDescent="0.3">
      <c r="A28" s="6" t="s">
        <v>25</v>
      </c>
      <c r="B28" s="4">
        <v>1</v>
      </c>
      <c r="C28" s="7">
        <v>41821</v>
      </c>
      <c r="D28" s="7">
        <v>42551</v>
      </c>
      <c r="E28" s="11">
        <v>657295</v>
      </c>
      <c r="F28" s="4">
        <v>0</v>
      </c>
      <c r="G28" s="11">
        <v>0</v>
      </c>
      <c r="H28" s="4">
        <v>1</v>
      </c>
      <c r="I28" s="11">
        <v>657295</v>
      </c>
      <c r="J28" s="4">
        <v>0</v>
      </c>
      <c r="K28" s="4">
        <v>0</v>
      </c>
    </row>
    <row r="29" spans="1:11" ht="14.4" x14ac:dyDescent="0.3">
      <c r="A29" s="6" t="s">
        <v>25</v>
      </c>
      <c r="B29" s="4">
        <v>5</v>
      </c>
      <c r="C29" s="7">
        <v>41730</v>
      </c>
      <c r="D29" s="7">
        <v>43190</v>
      </c>
      <c r="E29" s="11">
        <v>2630000</v>
      </c>
      <c r="F29" s="4">
        <v>1</v>
      </c>
      <c r="G29" s="11">
        <v>100000</v>
      </c>
      <c r="H29" s="4">
        <v>4</v>
      </c>
      <c r="I29" s="11">
        <v>2530000</v>
      </c>
      <c r="J29" s="4">
        <v>0</v>
      </c>
      <c r="K29" s="4">
        <v>0</v>
      </c>
    </row>
    <row r="30" spans="1:11" ht="14.4" x14ac:dyDescent="0.3">
      <c r="A30" s="6" t="s">
        <v>25</v>
      </c>
      <c r="B30" s="4">
        <v>3</v>
      </c>
      <c r="C30" s="7">
        <v>41913</v>
      </c>
      <c r="D30" s="7">
        <v>43373</v>
      </c>
      <c r="E30" s="11">
        <v>1600000</v>
      </c>
      <c r="F30" s="4">
        <v>1</v>
      </c>
      <c r="G30" s="11">
        <v>1600000</v>
      </c>
      <c r="H30" s="4">
        <v>2</v>
      </c>
      <c r="I30" s="11">
        <v>1600000</v>
      </c>
      <c r="J30" s="4">
        <v>0</v>
      </c>
      <c r="K30" s="4">
        <v>0</v>
      </c>
    </row>
    <row r="31" spans="1:11" ht="14.4" x14ac:dyDescent="0.3">
      <c r="A31" s="12"/>
      <c r="B31" s="13"/>
      <c r="C31" s="14"/>
      <c r="D31" s="14"/>
      <c r="E31" s="15"/>
      <c r="F31" s="13"/>
      <c r="G31" s="15"/>
      <c r="H31" s="13"/>
      <c r="I31" s="15"/>
      <c r="J31" s="13"/>
      <c r="K31" s="13"/>
    </row>
    <row r="32" spans="1:11" ht="14.4" x14ac:dyDescent="0.3">
      <c r="A32" s="6" t="s">
        <v>26</v>
      </c>
      <c r="B32" s="4">
        <v>1</v>
      </c>
      <c r="C32" s="7">
        <v>41365</v>
      </c>
      <c r="D32" s="7">
        <v>43190</v>
      </c>
      <c r="E32" s="11">
        <v>1194000</v>
      </c>
      <c r="F32" s="4">
        <v>0</v>
      </c>
      <c r="G32" s="11">
        <v>0</v>
      </c>
      <c r="H32" s="4">
        <v>1</v>
      </c>
      <c r="I32" s="11">
        <v>1194000</v>
      </c>
      <c r="J32" s="4">
        <v>0</v>
      </c>
      <c r="K32" s="4">
        <v>0</v>
      </c>
    </row>
    <row r="33" spans="1:11" ht="14.4" x14ac:dyDescent="0.3">
      <c r="A33" s="6" t="s">
        <v>26</v>
      </c>
      <c r="B33" s="4">
        <v>1</v>
      </c>
      <c r="C33" s="7">
        <v>41428</v>
      </c>
      <c r="D33" s="7">
        <v>42523</v>
      </c>
      <c r="E33" s="11">
        <v>255900</v>
      </c>
      <c r="F33" s="4">
        <v>0</v>
      </c>
      <c r="G33" s="11">
        <v>0</v>
      </c>
      <c r="H33" s="4">
        <v>1</v>
      </c>
      <c r="I33" s="11">
        <v>255900</v>
      </c>
      <c r="J33" s="4">
        <v>0</v>
      </c>
      <c r="K33" s="4">
        <v>0</v>
      </c>
    </row>
    <row r="34" spans="1:11" ht="14.4" x14ac:dyDescent="0.3">
      <c r="A34" s="6" t="s">
        <v>26</v>
      </c>
      <c r="B34" s="4">
        <v>1</v>
      </c>
      <c r="C34" s="7">
        <v>41365</v>
      </c>
      <c r="D34" s="7">
        <v>43190</v>
      </c>
      <c r="E34" s="11">
        <v>1853495</v>
      </c>
      <c r="F34" s="4">
        <v>0</v>
      </c>
      <c r="G34" s="11">
        <v>0</v>
      </c>
      <c r="H34" s="4">
        <v>1</v>
      </c>
      <c r="I34" s="11">
        <v>1853495</v>
      </c>
      <c r="J34" s="4">
        <v>0</v>
      </c>
      <c r="K34" s="4">
        <v>0</v>
      </c>
    </row>
    <row r="35" spans="1:11" ht="14.4" x14ac:dyDescent="0.3">
      <c r="A35" s="12"/>
      <c r="B35" s="13"/>
      <c r="C35" s="14"/>
      <c r="D35" s="14"/>
      <c r="E35" s="15"/>
      <c r="F35" s="13"/>
      <c r="G35" s="15"/>
      <c r="H35" s="13"/>
      <c r="I35" s="15"/>
      <c r="J35" s="13"/>
      <c r="K35" s="13"/>
    </row>
    <row r="36" spans="1:11" ht="14.4" x14ac:dyDescent="0.3">
      <c r="A36" s="6" t="s">
        <v>27</v>
      </c>
      <c r="B36" s="4">
        <f>27+17+17+14+6+9</f>
        <v>90</v>
      </c>
      <c r="C36" s="7">
        <v>41239</v>
      </c>
      <c r="D36" s="7">
        <v>42699</v>
      </c>
      <c r="E36" s="11">
        <f>53000000+8250000+4000000+1250000+500000+500000</f>
        <v>67500000</v>
      </c>
      <c r="F36" s="4">
        <f>15+13+12+6+5+4</f>
        <v>55</v>
      </c>
      <c r="G36" s="11">
        <f>29680000+6270000+2840000+537500+415000+220000</f>
        <v>39962500</v>
      </c>
      <c r="H36" s="4">
        <f>12+4+5+8+1+5</f>
        <v>35</v>
      </c>
      <c r="I36" s="11">
        <f>23320000+1980000+1160000+712500+85000+280000</f>
        <v>27537500</v>
      </c>
      <c r="J36" s="4">
        <v>0</v>
      </c>
      <c r="K36" s="4">
        <v>0</v>
      </c>
    </row>
    <row r="37" spans="1:11" ht="14.4" x14ac:dyDescent="0.3">
      <c r="A37" s="6" t="s">
        <v>27</v>
      </c>
      <c r="B37" s="4">
        <v>32</v>
      </c>
      <c r="C37" s="7">
        <v>41561</v>
      </c>
      <c r="D37" s="7">
        <v>43021</v>
      </c>
      <c r="E37" s="11">
        <v>46000000</v>
      </c>
      <c r="F37" s="4">
        <v>31</v>
      </c>
      <c r="G37" s="11">
        <v>44620000</v>
      </c>
      <c r="H37" s="4">
        <v>1</v>
      </c>
      <c r="I37" s="11">
        <v>1380000</v>
      </c>
      <c r="J37" s="4">
        <v>0</v>
      </c>
      <c r="K37" s="4">
        <v>0</v>
      </c>
    </row>
    <row r="38" spans="1:11" ht="14.4" x14ac:dyDescent="0.3">
      <c r="A38" s="12"/>
      <c r="B38" s="13"/>
      <c r="C38" s="14"/>
      <c r="D38" s="14"/>
      <c r="E38" s="15"/>
      <c r="F38" s="13"/>
      <c r="G38" s="15"/>
      <c r="H38" s="13"/>
      <c r="I38" s="15"/>
      <c r="J38" s="13"/>
      <c r="K38" s="13"/>
    </row>
    <row r="39" spans="1:11" ht="14.4" x14ac:dyDescent="0.3">
      <c r="A39" s="18" t="s">
        <v>28</v>
      </c>
      <c r="B39" s="19">
        <v>1</v>
      </c>
      <c r="C39" s="20">
        <v>40269</v>
      </c>
      <c r="D39" s="20">
        <v>41364</v>
      </c>
      <c r="E39" s="21">
        <v>420000</v>
      </c>
      <c r="F39" s="19">
        <v>0</v>
      </c>
      <c r="G39" s="21">
        <v>0</v>
      </c>
      <c r="H39" s="19">
        <v>1</v>
      </c>
      <c r="I39" s="21">
        <v>420000</v>
      </c>
      <c r="J39" s="19">
        <v>0</v>
      </c>
      <c r="K39" s="19">
        <v>0</v>
      </c>
    </row>
    <row r="40" spans="1:11" ht="14.4" x14ac:dyDescent="0.3">
      <c r="A40" s="18" t="s">
        <v>28</v>
      </c>
      <c r="B40" s="19">
        <v>1</v>
      </c>
      <c r="C40" s="20">
        <v>40269</v>
      </c>
      <c r="D40" s="20">
        <v>41364</v>
      </c>
      <c r="E40" s="21">
        <v>810000</v>
      </c>
      <c r="F40" s="19">
        <v>0</v>
      </c>
      <c r="G40" s="21">
        <v>0</v>
      </c>
      <c r="H40" s="19">
        <v>1</v>
      </c>
      <c r="I40" s="21">
        <v>810000</v>
      </c>
      <c r="J40" s="19">
        <v>0</v>
      </c>
      <c r="K40" s="19">
        <v>0</v>
      </c>
    </row>
    <row r="41" spans="1:11" ht="14.4" x14ac:dyDescent="0.3">
      <c r="A41" s="6" t="s">
        <v>28</v>
      </c>
      <c r="B41" s="4">
        <v>4</v>
      </c>
      <c r="C41" s="7">
        <v>40269</v>
      </c>
      <c r="D41" s="7">
        <v>41364</v>
      </c>
      <c r="E41" s="11">
        <v>626250</v>
      </c>
      <c r="F41" s="4">
        <v>0</v>
      </c>
      <c r="G41" s="11">
        <v>0</v>
      </c>
      <c r="H41" s="4">
        <v>0</v>
      </c>
      <c r="I41" s="11">
        <v>626250</v>
      </c>
      <c r="J41" s="4">
        <v>0</v>
      </c>
      <c r="K41" s="4">
        <v>0</v>
      </c>
    </row>
    <row r="42" spans="1:11" ht="14.4" x14ac:dyDescent="0.3">
      <c r="A42" s="22"/>
      <c r="B42" s="23"/>
      <c r="C42" s="23"/>
      <c r="D42" s="23"/>
      <c r="E42" s="24"/>
      <c r="F42" s="23"/>
      <c r="G42" s="24"/>
      <c r="H42" s="23"/>
      <c r="I42" s="24"/>
      <c r="J42" s="23"/>
      <c r="K42" s="23"/>
    </row>
    <row r="43" spans="1:11" ht="14.4" x14ac:dyDescent="0.3">
      <c r="A43" s="6" t="s">
        <v>29</v>
      </c>
      <c r="B43" s="4">
        <v>12</v>
      </c>
      <c r="C43" s="7">
        <v>40452</v>
      </c>
      <c r="D43" s="7">
        <v>41912</v>
      </c>
      <c r="E43" s="11">
        <v>23320000</v>
      </c>
      <c r="F43" s="4">
        <v>0</v>
      </c>
      <c r="G43" s="11">
        <v>0</v>
      </c>
      <c r="H43" s="4">
        <v>12</v>
      </c>
      <c r="I43" s="11">
        <v>23320000</v>
      </c>
      <c r="J43" s="4">
        <v>0</v>
      </c>
      <c r="K43" s="4">
        <v>0</v>
      </c>
    </row>
    <row r="44" spans="1:11" ht="14.4" x14ac:dyDescent="0.3">
      <c r="A44" s="22"/>
      <c r="B44" s="23"/>
      <c r="C44" s="23"/>
      <c r="D44" s="23"/>
      <c r="E44" s="24"/>
      <c r="F44" s="23"/>
      <c r="G44" s="24"/>
      <c r="H44" s="23"/>
      <c r="I44" s="24"/>
      <c r="J44" s="23"/>
      <c r="K44" s="23"/>
    </row>
    <row r="46" spans="1:11" ht="14.4" x14ac:dyDescent="0.3">
      <c r="B46" s="17"/>
    </row>
    <row r="47" spans="1:11" ht="14.4" x14ac:dyDescent="0.3">
      <c r="B47" s="17"/>
    </row>
    <row r="60" spans="8:8" x14ac:dyDescent="0.3">
      <c r="H60" s="8"/>
    </row>
  </sheetData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Yatish Shah</dc:creator>
  <cp:lastModifiedBy>Tracy Loach</cp:lastModifiedBy>
  <cp:lastPrinted>2016-06-14T11:42:58Z</cp:lastPrinted>
  <dcterms:created xsi:type="dcterms:W3CDTF">2016-06-01T08:21:33Z</dcterms:created>
  <dcterms:modified xsi:type="dcterms:W3CDTF">2016-06-15T11:05:09Z</dcterms:modified>
</cp:coreProperties>
</file>