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145" windowHeight="4605"/>
  </bookViews>
  <sheets>
    <sheet name="Respons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" i="1" l="1"/>
  <c r="G15" i="1"/>
  <c r="H14" i="1"/>
  <c r="H16" i="1" s="1"/>
  <c r="G14" i="1"/>
  <c r="G16" i="1" s="1"/>
  <c r="H8" i="1"/>
  <c r="G8" i="1"/>
  <c r="H7" i="1"/>
  <c r="H9" i="1" s="1"/>
  <c r="G7" i="1"/>
  <c r="G9" i="1" s="1"/>
</calcChain>
</file>

<file path=xl/sharedStrings.xml><?xml version="1.0" encoding="utf-8"?>
<sst xmlns="http://schemas.openxmlformats.org/spreadsheetml/2006/main" count="18" uniqueCount="11">
  <si>
    <t>Bed &amp; Breakfast</t>
  </si>
  <si>
    <t>2013-14
£</t>
  </si>
  <si>
    <t>2014-15
£</t>
  </si>
  <si>
    <t>2015-16
£</t>
  </si>
  <si>
    <t>2016-17
£</t>
  </si>
  <si>
    <t>2017-18
£</t>
  </si>
  <si>
    <t>Gross Expenditure</t>
  </si>
  <si>
    <t>Income from Housing Benefit &amp; charges</t>
  </si>
  <si>
    <t>Net (Income)/Expenditure</t>
  </si>
  <si>
    <t>Other temporary accommodation</t>
  </si>
  <si>
    <t>Income from Housing Benefit, charges &amp; Supporting People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</si>
</sst>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</cellStyleXfs>
  <cellXfs count="12">
    <xf numFmtId="0" fontId="0" fillId="0" borderId="0" xfId="0"/>
    <xf numFmtId="0" fontId="3" fillId="0" borderId="0" xfId="0" applyFont="1"/>
    <xf numFmtId="0" fontId="4" fillId="0" borderId="0" xfId="1" applyFont="1" applyFill="1" applyBorder="1"/>
    <xf numFmtId="0" fontId="5" fillId="0" borderId="0" xfId="1" applyFont="1" applyFill="1" applyBorder="1"/>
    <xf numFmtId="0" fontId="5" fillId="0" borderId="1" xfId="1" applyFont="1" applyFill="1" applyBorder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/>
    <xf numFmtId="3" fontId="1" fillId="0" borderId="1" xfId="1" applyNumberFormat="1" applyBorder="1"/>
    <xf numFmtId="164" fontId="5" fillId="0" borderId="1" xfId="1" applyNumberFormat="1" applyFont="1" applyFill="1" applyBorder="1"/>
    <xf numFmtId="0" fontId="7" fillId="0" borderId="1" xfId="1" applyFont="1" applyFill="1" applyBorder="1"/>
    <xf numFmtId="0" fontId="6" fillId="0" borderId="1" xfId="1" applyFont="1" applyFill="1" applyBorder="1" applyAlignment="1">
      <alignment horizontal="left"/>
    </xf>
  </cellXfs>
  <cellStyles count="8">
    <cellStyle name="Normal" xfId="0" builtinId="0"/>
    <cellStyle name="Normal 2" xfId="2"/>
    <cellStyle name="Normal 3" xfId="1"/>
    <cellStyle name="Normal 3 2" xfId="3"/>
    <cellStyle name="Normal 3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act001\AppData\Local\Microsoft\Windows\Temporary%20Internet%20Files\Content.Outlook\JNYDS4IA\Foia%2016472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Tem Accom"/>
      <sheetName val="_control"/>
      <sheetName val="Response"/>
      <sheetName val="Notes"/>
      <sheetName val="2016.17 data CC list"/>
      <sheetName val="2017.18 Agresso Dwnld"/>
      <sheetName val="2016.17 Agresso Dwnld"/>
      <sheetName val="2017.18 data CC List"/>
      <sheetName val="2017.18 GF Actuals"/>
      <sheetName val="2017.18 Actuals H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62">
          <cell r="E562">
            <v>6135.84</v>
          </cell>
        </row>
        <row r="563">
          <cell r="E563">
            <v>0</v>
          </cell>
        </row>
        <row r="566">
          <cell r="E566">
            <v>2942524.02</v>
          </cell>
        </row>
        <row r="567">
          <cell r="E567">
            <v>-2136843.4899999998</v>
          </cell>
        </row>
      </sheetData>
      <sheetData sheetId="8"/>
      <sheetData sheetId="9">
        <row r="190">
          <cell r="E190">
            <v>61300</v>
          </cell>
        </row>
        <row r="191">
          <cell r="E191">
            <v>0</v>
          </cell>
        </row>
        <row r="197">
          <cell r="E197">
            <v>228000</v>
          </cell>
        </row>
        <row r="198">
          <cell r="E198">
            <v>-92900</v>
          </cell>
        </row>
      </sheetData>
      <sheetData sheetId="10">
        <row r="211">
          <cell r="E211">
            <v>0</v>
          </cell>
        </row>
        <row r="212">
          <cell r="E212">
            <v>0</v>
          </cell>
        </row>
        <row r="217">
          <cell r="E217">
            <v>2074100</v>
          </cell>
        </row>
        <row r="218">
          <cell r="E218">
            <v>-1554300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B29" sqref="B29"/>
    </sheetView>
  </sheetViews>
  <sheetFormatPr defaultRowHeight="12.75" x14ac:dyDescent="0.2"/>
  <cols>
    <col min="1" max="1" width="11" bestFit="1" customWidth="1"/>
    <col min="2" max="2" width="58.85546875" customWidth="1"/>
    <col min="3" max="5" width="10.5703125" bestFit="1" customWidth="1"/>
    <col min="6" max="6" width="11.28515625" customWidth="1"/>
    <col min="7" max="7" width="10.7109375" customWidth="1"/>
    <col min="8" max="8" width="10.42578125" customWidth="1"/>
  </cols>
  <sheetData>
    <row r="2" spans="1:8" x14ac:dyDescent="0.2">
      <c r="A2" s="1"/>
    </row>
    <row r="3" spans="1:8" x14ac:dyDescent="0.2">
      <c r="A3" s="1"/>
    </row>
    <row r="4" spans="1:8" x14ac:dyDescent="0.2">
      <c r="A4" s="1"/>
    </row>
    <row r="5" spans="1:8" ht="15" x14ac:dyDescent="0.25">
      <c r="B5" s="2" t="s">
        <v>0</v>
      </c>
      <c r="C5" s="2"/>
      <c r="D5" s="3"/>
      <c r="E5" s="3"/>
      <c r="F5" s="3"/>
    </row>
    <row r="6" spans="1:8" ht="30" x14ac:dyDescent="0.25">
      <c r="B6" s="4"/>
      <c r="C6" s="5"/>
      <c r="D6" s="5" t="s">
        <v>1</v>
      </c>
      <c r="E6" s="6" t="s">
        <v>2</v>
      </c>
      <c r="F6" s="6" t="s">
        <v>3</v>
      </c>
      <c r="G6" s="6" t="s">
        <v>4</v>
      </c>
      <c r="H6" s="6" t="s">
        <v>5</v>
      </c>
    </row>
    <row r="7" spans="1:8" ht="15" x14ac:dyDescent="0.25">
      <c r="B7" s="7" t="s">
        <v>6</v>
      </c>
      <c r="C7" s="8"/>
      <c r="D7" s="9">
        <v>17000</v>
      </c>
      <c r="E7" s="9">
        <v>44000</v>
      </c>
      <c r="F7" s="9">
        <v>45900</v>
      </c>
      <c r="G7" s="9">
        <f>'[1]2016.17 Agresso Dwnld'!E562</f>
        <v>6135.84</v>
      </c>
      <c r="H7" s="9">
        <f>'[1]2017.18 GF Actuals'!E190+'[1]2017.18 Actuals HRA'!E211</f>
        <v>61300</v>
      </c>
    </row>
    <row r="8" spans="1:8" ht="15" x14ac:dyDescent="0.25">
      <c r="B8" s="7" t="s">
        <v>7</v>
      </c>
      <c r="C8" s="10"/>
      <c r="D8" s="9">
        <v>-2000</v>
      </c>
      <c r="E8" s="9">
        <v>-42000</v>
      </c>
      <c r="F8" s="9">
        <v>-12300</v>
      </c>
      <c r="G8" s="9">
        <f>'[1]2016.17 Agresso Dwnld'!E563</f>
        <v>0</v>
      </c>
      <c r="H8" s="9">
        <f>'[1]2017.18 GF Actuals'!E191+'[1]2017.18 Actuals HRA'!E212</f>
        <v>0</v>
      </c>
    </row>
    <row r="9" spans="1:8" ht="15" x14ac:dyDescent="0.25">
      <c r="B9" s="11" t="s">
        <v>8</v>
      </c>
      <c r="C9" s="8"/>
      <c r="D9" s="9">
        <v>15000</v>
      </c>
      <c r="E9" s="9">
        <v>2000</v>
      </c>
      <c r="F9" s="9">
        <v>33600</v>
      </c>
      <c r="G9" s="9">
        <f>SUM(G7:G8)</f>
        <v>6135.84</v>
      </c>
      <c r="H9" s="9">
        <f>SUM(H7:H8)</f>
        <v>61300</v>
      </c>
    </row>
    <row r="10" spans="1:8" ht="15" x14ac:dyDescent="0.25">
      <c r="B10" s="3"/>
      <c r="C10" s="3"/>
      <c r="D10" s="3"/>
      <c r="E10" s="3"/>
      <c r="F10" s="3"/>
      <c r="G10" s="3"/>
    </row>
    <row r="11" spans="1:8" ht="15" x14ac:dyDescent="0.25">
      <c r="B11" s="3"/>
      <c r="C11" s="3"/>
      <c r="D11" s="3"/>
      <c r="E11" s="3"/>
      <c r="F11" s="3"/>
      <c r="G11" s="3"/>
    </row>
    <row r="12" spans="1:8" ht="15" x14ac:dyDescent="0.25">
      <c r="B12" s="2" t="s">
        <v>9</v>
      </c>
      <c r="C12" s="2"/>
      <c r="D12" s="3"/>
      <c r="E12" s="3"/>
      <c r="F12" s="3"/>
      <c r="G12" s="3"/>
    </row>
    <row r="13" spans="1:8" ht="30" x14ac:dyDescent="0.25">
      <c r="B13" s="7"/>
      <c r="C13" s="5"/>
      <c r="D13" s="5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8" ht="15" x14ac:dyDescent="0.25">
      <c r="B14" s="7" t="s">
        <v>6</v>
      </c>
      <c r="C14" s="9"/>
      <c r="D14" s="9">
        <v>4449000</v>
      </c>
      <c r="E14" s="9">
        <v>3348000</v>
      </c>
      <c r="F14" s="9">
        <v>3038900</v>
      </c>
      <c r="G14" s="9">
        <f>'[1]2016.17 Agresso Dwnld'!E566</f>
        <v>2942524.02</v>
      </c>
      <c r="H14" s="9">
        <f>'[1]2017.18 GF Actuals'!E197+'[1]2017.18 Actuals HRA'!E217</f>
        <v>2302100</v>
      </c>
    </row>
    <row r="15" spans="1:8" ht="15" x14ac:dyDescent="0.25">
      <c r="B15" s="7" t="s">
        <v>10</v>
      </c>
      <c r="C15" s="9"/>
      <c r="D15" s="9">
        <v>-3348000</v>
      </c>
      <c r="E15" s="9">
        <v>-2787000</v>
      </c>
      <c r="F15" s="9">
        <v>-2373600</v>
      </c>
      <c r="G15" s="9">
        <f>'[1]2016.17 Agresso Dwnld'!E567</f>
        <v>-2136843.4899999998</v>
      </c>
      <c r="H15" s="9">
        <f>'[1]2017.18 GF Actuals'!E198+'[1]2017.18 Actuals HRA'!E218</f>
        <v>-1647200</v>
      </c>
    </row>
    <row r="16" spans="1:8" ht="15" x14ac:dyDescent="0.25">
      <c r="B16" s="11" t="s">
        <v>8</v>
      </c>
      <c r="C16" s="9"/>
      <c r="D16" s="9">
        <v>1101000</v>
      </c>
      <c r="E16" s="9">
        <v>561000</v>
      </c>
      <c r="F16" s="9">
        <v>665300</v>
      </c>
      <c r="G16" s="9">
        <f>SUM(G14:G15)</f>
        <v>805680.53000000026</v>
      </c>
      <c r="H16" s="9">
        <f>SUM(H14:H15)</f>
        <v>654900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 Keshwala</dc:creator>
  <cp:lastModifiedBy>Tracy Loach</cp:lastModifiedBy>
  <dcterms:created xsi:type="dcterms:W3CDTF">2018-09-03T13:43:01Z</dcterms:created>
  <dcterms:modified xsi:type="dcterms:W3CDTF">2018-09-07T09:12:14Z</dcterms:modified>
</cp:coreProperties>
</file>