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140" windowHeight="6585"/>
  </bookViews>
  <sheets>
    <sheet name="FOIA 16646 Summary" sheetId="1" r:id="rId1"/>
  </sheets>
  <externalReferences>
    <externalReference r:id="rId2"/>
  </externalReferences>
  <calcPr calcId="145621"/>
</workbook>
</file>

<file path=xl/calcChain.xml><?xml version="1.0" encoding="utf-8"?>
<calcChain xmlns="http://schemas.openxmlformats.org/spreadsheetml/2006/main">
  <c r="N95" i="1" l="1"/>
  <c r="M95" i="1"/>
  <c r="L95" i="1"/>
  <c r="K95" i="1"/>
  <c r="J95" i="1"/>
  <c r="N85" i="1"/>
  <c r="M85" i="1"/>
  <c r="L85" i="1"/>
  <c r="K85" i="1"/>
  <c r="J85" i="1"/>
  <c r="N70" i="1"/>
  <c r="M70" i="1"/>
  <c r="L70" i="1"/>
  <c r="K70" i="1"/>
  <c r="J70" i="1"/>
  <c r="K23" i="1"/>
  <c r="M9" i="1"/>
  <c r="L9" i="1"/>
  <c r="K9" i="1"/>
  <c r="N21" i="1"/>
  <c r="M8" i="1"/>
  <c r="L21" i="1"/>
  <c r="J21" i="1" l="1"/>
  <c r="K21" i="1"/>
  <c r="L8" i="1"/>
  <c r="J8" i="1"/>
  <c r="N8" i="1"/>
  <c r="M21" i="1"/>
  <c r="K8" i="1"/>
  <c r="N30" i="1" l="1"/>
  <c r="N20" i="1"/>
  <c r="N22" i="1" s="1"/>
  <c r="J30" i="1"/>
  <c r="J20" i="1"/>
  <c r="J22" i="1" s="1"/>
  <c r="M30" i="1"/>
  <c r="M20" i="1"/>
  <c r="M22" i="1" s="1"/>
  <c r="K20" i="1"/>
  <c r="K22" i="1" s="1"/>
  <c r="L30" i="1"/>
  <c r="L20" i="1"/>
  <c r="L22" i="1" s="1"/>
  <c r="K30" i="1"/>
  <c r="J39" i="1" l="1"/>
  <c r="N39" i="1" l="1"/>
  <c r="L39" i="1"/>
  <c r="M39" i="1"/>
  <c r="K39" i="1"/>
</calcChain>
</file>

<file path=xl/sharedStrings.xml><?xml version="1.0" encoding="utf-8"?>
<sst xmlns="http://schemas.openxmlformats.org/spreadsheetml/2006/main" count="124" uniqueCount="57">
  <si>
    <t>A)For each of the academic years 2014-15, 2015-16, 2016-17, 2017-18 and 2018-19 to date, broken down by year, please provide the following SEND information:</t>
  </si>
  <si>
    <t>2014-15</t>
  </si>
  <si>
    <t>2015-16</t>
  </si>
  <si>
    <t>2016-17</t>
  </si>
  <si>
    <t>2017-18</t>
  </si>
  <si>
    <t>2018-19 (Sept only)</t>
  </si>
  <si>
    <t>Perf Ind</t>
  </si>
  <si>
    <t>Agreed</t>
  </si>
  <si>
    <t>Refused</t>
  </si>
  <si>
    <t>TOTAL</t>
  </si>
  <si>
    <t>2018-19</t>
  </si>
  <si>
    <t>JUST report global figures</t>
  </si>
  <si>
    <t>Totals</t>
  </si>
  <si>
    <t>Assessments</t>
  </si>
  <si>
    <t>Agreed assessments finalised within 20 week</t>
  </si>
  <si>
    <t>Agreed assessments finalised after 20 week</t>
  </si>
  <si>
    <t>Assessments not resulting in a plan finalised within 20 weeks</t>
  </si>
  <si>
    <t>Assessments not resulting in a plan finalised after 20 weeks</t>
  </si>
  <si>
    <t>Average</t>
  </si>
  <si>
    <t xml:space="preserve">Mean </t>
  </si>
  <si>
    <t>Weeks</t>
  </si>
  <si>
    <t>Middle figure in a group of figures</t>
  </si>
  <si>
    <t>Median</t>
  </si>
  <si>
    <t>B) Across the entire period 1. September 2014 until the present date, what was the longest an individual applicant had to wait between first requesting an EHCP assessment and having an EHCP finalised? </t>
  </si>
  <si>
    <t xml:space="preserve">C) At the start of each of the last five school years, including 2018-19, how many pupils going through the EHCP application process (including appeals) were </t>
  </si>
  <si>
    <t xml:space="preserve">For each of the academic years 2014/15, 2015/16, 2016/17, 2017/18 and as much of 2018/19 as you have data for: </t>
  </si>
  <si>
    <t>*when calculating ‘cost to the council’, please include  in-house legal costs, representation and barristers, expert witnesses including the cost of attending tribunal, professional reports, tribunal preparation costs, admin etc</t>
  </si>
  <si>
    <r>
      <t>·</t>
    </r>
    <r>
      <rPr>
        <sz val="7"/>
        <rFont val="Times New Roman"/>
        <family val="1"/>
      </rPr>
      <t xml:space="preserve">         </t>
    </r>
    <r>
      <rPr>
        <i/>
        <sz val="11"/>
        <rFont val="Calibri"/>
        <family val="2"/>
      </rPr>
      <t>How many requests for SEND needs assessments were received in each year from:</t>
    </r>
  </si>
  <si>
    <r>
      <t>o</t>
    </r>
    <r>
      <rPr>
        <sz val="7"/>
        <rFont val="Times New Roman"/>
        <family val="1"/>
      </rPr>
      <t xml:space="preserve">   </t>
    </r>
    <r>
      <rPr>
        <i/>
        <sz val="11"/>
        <rFont val="Calibri"/>
        <family val="2"/>
      </rPr>
      <t>Parents/carers/young people</t>
    </r>
  </si>
  <si>
    <r>
      <t>o</t>
    </r>
    <r>
      <rPr>
        <sz val="7"/>
        <rFont val="Times New Roman"/>
        <family val="1"/>
      </rPr>
      <t xml:space="preserve">   </t>
    </r>
    <r>
      <rPr>
        <i/>
        <sz val="11"/>
        <rFont val="Calibri"/>
        <family val="2"/>
      </rPr>
      <t>Schools</t>
    </r>
  </si>
  <si>
    <r>
      <t>o</t>
    </r>
    <r>
      <rPr>
        <sz val="7"/>
        <rFont val="Times New Roman"/>
        <family val="1"/>
      </rPr>
      <t xml:space="preserve">   </t>
    </r>
    <r>
      <rPr>
        <i/>
        <sz val="11"/>
        <rFont val="Calibri"/>
        <family val="2"/>
      </rPr>
      <t>Initiated by the LA without a request from parents/carers/schools</t>
    </r>
  </si>
  <si>
    <r>
      <t>·</t>
    </r>
    <r>
      <rPr>
        <sz val="7"/>
        <rFont val="Times New Roman"/>
        <family val="1"/>
      </rPr>
      <t xml:space="preserve">         </t>
    </r>
    <r>
      <rPr>
        <i/>
        <sz val="11"/>
        <rFont val="Calibri"/>
        <family val="2"/>
      </rPr>
      <t>How many of these requests resulted in an assessment of need being carried out, and how many were refused, for</t>
    </r>
  </si>
  <si>
    <r>
      <t>o</t>
    </r>
    <r>
      <rPr>
        <sz val="7"/>
        <rFont val="Times New Roman"/>
        <family val="1"/>
      </rPr>
      <t xml:space="preserve">   </t>
    </r>
    <r>
      <rPr>
        <i/>
        <sz val="11"/>
        <rFont val="Calibri"/>
        <family val="2"/>
      </rPr>
      <t>Requests from parents/carers/young people</t>
    </r>
  </si>
  <si>
    <r>
      <t>o</t>
    </r>
    <r>
      <rPr>
        <sz val="7"/>
        <rFont val="Times New Roman"/>
        <family val="1"/>
      </rPr>
      <t xml:space="preserve">   </t>
    </r>
    <r>
      <rPr>
        <i/>
        <sz val="11"/>
        <rFont val="Calibri"/>
        <family val="2"/>
      </rPr>
      <t>Requests from schools</t>
    </r>
  </si>
  <si>
    <r>
      <t>o</t>
    </r>
    <r>
      <rPr>
        <sz val="7"/>
        <rFont val="Times New Roman"/>
        <family val="1"/>
      </rPr>
      <t xml:space="preserve">   </t>
    </r>
    <r>
      <rPr>
        <i/>
        <sz val="11"/>
        <rFont val="Calibri"/>
        <family val="2"/>
      </rPr>
      <t>Requests initiated by the LA without a request from parents/carers/schools</t>
    </r>
  </si>
  <si>
    <r>
      <t>·</t>
    </r>
    <r>
      <rPr>
        <sz val="7"/>
        <rFont val="Times New Roman"/>
        <family val="1"/>
      </rPr>
      <t xml:space="preserve">    </t>
    </r>
    <r>
      <rPr>
        <i/>
        <sz val="11"/>
        <rFont val="Calibri"/>
        <family val="2"/>
      </rPr>
      <t>How many of the needs assessments resulted in an agreement to issue an EHCP for</t>
    </r>
  </si>
  <si>
    <r>
      <t>·</t>
    </r>
    <r>
      <rPr>
        <sz val="7"/>
        <rFont val="Times New Roman"/>
        <family val="1"/>
      </rPr>
      <t xml:space="preserve">         </t>
    </r>
    <r>
      <rPr>
        <i/>
        <sz val="11"/>
        <rFont val="Calibri"/>
        <family val="2"/>
      </rPr>
      <t>How many applications for an EHCP were either rejected or finalised within the statutory 20 week period? How many took longer than 20 weeks?</t>
    </r>
  </si>
  <si>
    <r>
      <t>·</t>
    </r>
    <r>
      <rPr>
        <sz val="7"/>
        <rFont val="Times New Roman"/>
        <family val="1"/>
      </rPr>
      <t xml:space="preserve">         </t>
    </r>
    <r>
      <rPr>
        <i/>
        <sz val="11"/>
        <rFont val="Calibri"/>
        <family val="2"/>
      </rPr>
      <t>What was the mean and median time between an EHCP assessment first being requested, and the EHCP being finalised? (To be clear, please include all EHCPs which were finalised in the given academic year, even if they were first applied for in the previous academic year. For this particular question, I am only interested in EHCPs which were finalised – not applications which were rejected and never successfully appealed).</t>
    </r>
  </si>
  <si>
    <r>
      <t>·</t>
    </r>
    <r>
      <rPr>
        <sz val="7"/>
        <rFont val="Times New Roman"/>
        <family val="1"/>
      </rPr>
      <t xml:space="preserve">         </t>
    </r>
    <r>
      <rPr>
        <sz val="11"/>
        <rFont val="Calibri"/>
        <family val="2"/>
      </rPr>
      <t>…on a roll at a school but not attending?</t>
    </r>
  </si>
  <si>
    <r>
      <t>·</t>
    </r>
    <r>
      <rPr>
        <sz val="7"/>
        <rFont val="Times New Roman"/>
        <family val="1"/>
      </rPr>
      <t xml:space="preserve">         </t>
    </r>
    <r>
      <rPr>
        <sz val="11"/>
        <rFont val="Calibri"/>
        <family val="2"/>
      </rPr>
      <t xml:space="preserve">…not on a roll at any school? </t>
    </r>
  </si>
  <si>
    <r>
      <t>·</t>
    </r>
    <r>
      <rPr>
        <sz val="7"/>
        <rFont val="Times New Roman"/>
        <family val="1"/>
      </rPr>
      <t xml:space="preserve">         </t>
    </r>
    <r>
      <rPr>
        <sz val="11"/>
        <rFont val="Calibri"/>
        <family val="2"/>
      </rPr>
      <t>…on a part-time timetable?</t>
    </r>
  </si>
  <si>
    <r>
      <t>1)</t>
    </r>
    <r>
      <rPr>
        <sz val="7"/>
        <rFont val="Times New Roman"/>
        <family val="1"/>
      </rPr>
      <t xml:space="preserve">      </t>
    </r>
    <r>
      <rPr>
        <sz val="11"/>
        <rFont val="Calibri"/>
        <family val="2"/>
      </rPr>
      <t xml:space="preserve">How many times was the council challenged at the SEND tribunal for </t>
    </r>
    <r>
      <rPr>
        <b/>
        <sz val="11"/>
        <rFont val="Calibri"/>
        <family val="2"/>
      </rPr>
      <t>refusing to assess</t>
    </r>
    <r>
      <rPr>
        <sz val="11"/>
        <rFont val="Calibri"/>
        <family val="2"/>
      </rPr>
      <t xml:space="preserve"> a child’s special educational needs? </t>
    </r>
  </si>
  <si>
    <r>
      <t>a.</t>
    </r>
    <r>
      <rPr>
        <sz val="7"/>
        <rFont val="Times New Roman"/>
        <family val="1"/>
      </rPr>
      <t xml:space="preserve">       </t>
    </r>
    <r>
      <rPr>
        <sz val="11"/>
        <rFont val="Calibri"/>
        <family val="2"/>
      </rPr>
      <t>Of those, how many were:</t>
    </r>
  </si>
  <si>
    <r>
      <t xml:space="preserve">                                                               </t>
    </r>
    <r>
      <rPr>
        <sz val="11"/>
        <rFont val="Calibri"/>
        <family val="2"/>
      </rPr>
      <t>i.</t>
    </r>
    <r>
      <rPr>
        <sz val="7"/>
        <rFont val="Times New Roman"/>
        <family val="1"/>
      </rPr>
      <t xml:space="preserve">      </t>
    </r>
    <r>
      <rPr>
        <i/>
        <sz val="11"/>
        <rFont val="Calibri"/>
        <family val="2"/>
      </rPr>
      <t>conceded by the LA ahead of the tribunal hearing</t>
    </r>
  </si>
  <si>
    <r>
      <t xml:space="preserve">                                                             </t>
    </r>
    <r>
      <rPr>
        <sz val="11"/>
        <rFont val="Calibri"/>
        <family val="2"/>
      </rPr>
      <t>ii.</t>
    </r>
    <r>
      <rPr>
        <sz val="7"/>
        <rFont val="Times New Roman"/>
        <family val="1"/>
      </rPr>
      <t xml:space="preserve">      </t>
    </r>
    <r>
      <rPr>
        <i/>
        <sz val="11"/>
        <rFont val="Calibri"/>
        <family val="2"/>
      </rPr>
      <t>withdrawn by the parent/carer/young person</t>
    </r>
  </si>
  <si>
    <r>
      <t xml:space="preserve">                                                            </t>
    </r>
    <r>
      <rPr>
        <sz val="11"/>
        <rFont val="Calibri"/>
        <family val="2"/>
      </rPr>
      <t>iii.</t>
    </r>
    <r>
      <rPr>
        <sz val="7"/>
        <rFont val="Times New Roman"/>
        <family val="1"/>
      </rPr>
      <t xml:space="preserve">      </t>
    </r>
    <r>
      <rPr>
        <i/>
        <sz val="11"/>
        <rFont val="Calibri"/>
        <family val="2"/>
      </rPr>
      <t>upheld by the SEND tribunal</t>
    </r>
  </si>
  <si>
    <r>
      <t xml:space="preserve">                                                           </t>
    </r>
    <r>
      <rPr>
        <sz val="11"/>
        <rFont val="Calibri"/>
        <family val="2"/>
      </rPr>
      <t>iv.</t>
    </r>
    <r>
      <rPr>
        <sz val="7"/>
        <rFont val="Times New Roman"/>
        <family val="1"/>
      </rPr>
      <t xml:space="preserve">      </t>
    </r>
    <r>
      <rPr>
        <i/>
        <sz val="11"/>
        <rFont val="Calibri"/>
        <family val="2"/>
      </rPr>
      <t>not upheld by the SEND tribunal</t>
    </r>
  </si>
  <si>
    <r>
      <t>b.</t>
    </r>
    <r>
      <rPr>
        <sz val="7"/>
        <rFont val="Times New Roman"/>
        <family val="1"/>
      </rPr>
      <t xml:space="preserve">      </t>
    </r>
    <r>
      <rPr>
        <sz val="11"/>
        <rFont val="Calibri"/>
        <family val="2"/>
      </rPr>
      <t>What was the cost to the council of defending all of these appeals, both successful and unsuccessful?*</t>
    </r>
  </si>
  <si>
    <r>
      <t>2)</t>
    </r>
    <r>
      <rPr>
        <sz val="7"/>
        <rFont val="Times New Roman"/>
        <family val="1"/>
      </rPr>
      <t xml:space="preserve">      </t>
    </r>
    <r>
      <rPr>
        <sz val="11"/>
        <rFont val="Calibri"/>
        <family val="2"/>
      </rPr>
      <t xml:space="preserve">How many times was the council challenged at the SEND tribunal for </t>
    </r>
    <r>
      <rPr>
        <b/>
        <sz val="11"/>
        <rFont val="Calibri"/>
        <family val="2"/>
      </rPr>
      <t>refusing to issue a SSEN or an EHCP</t>
    </r>
    <r>
      <rPr>
        <sz val="11"/>
        <rFont val="Calibri"/>
        <family val="2"/>
      </rPr>
      <t xml:space="preserve">? </t>
    </r>
  </si>
  <si>
    <r>
      <t>o</t>
    </r>
    <r>
      <rPr>
        <sz val="7"/>
        <rFont val="Times New Roman"/>
        <family val="1"/>
      </rPr>
      <t xml:space="preserve">   </t>
    </r>
    <r>
      <rPr>
        <sz val="11"/>
        <rFont val="Calibri"/>
        <family val="2"/>
      </rPr>
      <t>Of those, how many were:</t>
    </r>
  </si>
  <si>
    <r>
      <t>§</t>
    </r>
    <r>
      <rPr>
        <sz val="7"/>
        <rFont val="Times New Roman"/>
        <family val="1"/>
      </rPr>
      <t xml:space="preserve">  </t>
    </r>
    <r>
      <rPr>
        <i/>
        <sz val="11"/>
        <rFont val="Calibri"/>
        <family val="2"/>
      </rPr>
      <t>conceded by the LA ahead of the tribunal hearing</t>
    </r>
  </si>
  <si>
    <r>
      <t>§</t>
    </r>
    <r>
      <rPr>
        <sz val="7"/>
        <rFont val="Times New Roman"/>
        <family val="1"/>
      </rPr>
      <t xml:space="preserve">  </t>
    </r>
    <r>
      <rPr>
        <i/>
        <sz val="11"/>
        <rFont val="Calibri"/>
        <family val="2"/>
      </rPr>
      <t>withdrawn by the parent/carer/young person</t>
    </r>
  </si>
  <si>
    <r>
      <t>§</t>
    </r>
    <r>
      <rPr>
        <sz val="7"/>
        <rFont val="Times New Roman"/>
        <family val="1"/>
      </rPr>
      <t xml:space="preserve">  </t>
    </r>
    <r>
      <rPr>
        <i/>
        <sz val="11"/>
        <rFont val="Calibri"/>
        <family val="2"/>
      </rPr>
      <t>upheld by the SEND tribunal</t>
    </r>
  </si>
  <si>
    <r>
      <t>§</t>
    </r>
    <r>
      <rPr>
        <sz val="7"/>
        <rFont val="Times New Roman"/>
        <family val="1"/>
      </rPr>
      <t xml:space="preserve">  </t>
    </r>
    <r>
      <rPr>
        <i/>
        <sz val="11"/>
        <rFont val="Calibri"/>
        <family val="2"/>
      </rPr>
      <t>not upheld by the SEND tribunal</t>
    </r>
  </si>
  <si>
    <r>
      <t>o</t>
    </r>
    <r>
      <rPr>
        <sz val="7"/>
        <rFont val="Times New Roman"/>
        <family val="1"/>
      </rPr>
      <t xml:space="preserve">   </t>
    </r>
    <r>
      <rPr>
        <sz val="11"/>
        <rFont val="Calibri"/>
        <family val="2"/>
      </rPr>
      <t>What was the cost to the council of defending all of these appeals, both successful and unsuccessful?*</t>
    </r>
  </si>
  <si>
    <r>
      <t>·</t>
    </r>
    <r>
      <rPr>
        <sz val="7"/>
        <rFont val="Times New Roman"/>
        <family val="1"/>
      </rPr>
      <t xml:space="preserve">         </t>
    </r>
    <r>
      <rPr>
        <sz val="11"/>
        <rFont val="Calibri"/>
        <family val="2"/>
      </rPr>
      <t xml:space="preserve">How many finalised EHCPs or SSENs resulted in an application to the SEND tribunal to </t>
    </r>
    <r>
      <rPr>
        <b/>
        <sz val="11"/>
        <rFont val="Calibri"/>
        <family val="2"/>
      </rPr>
      <t>challenge any part</t>
    </r>
    <r>
      <rPr>
        <sz val="11"/>
        <rFont val="Calibri"/>
        <family val="2"/>
      </rPr>
      <t xml:space="preserve"> of the EHCP/SSEN?</t>
    </r>
  </si>
  <si>
    <r>
      <t>·</t>
    </r>
    <r>
      <rPr>
        <sz val="7"/>
        <rFont val="Times New Roman"/>
        <family val="1"/>
      </rPr>
      <t xml:space="preserve">         </t>
    </r>
    <r>
      <rPr>
        <sz val="11"/>
        <rFont val="Calibri"/>
        <family val="2"/>
      </rPr>
      <t>How much compensation or legal costs were paid to parents in the above cases?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</si>
</sst>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_-* #,##0_-;\-* #,##0_-;_-* &quot;-&quot;??_-;_-@_-"/>
  </numFmts>
  <fonts count="18" x14ac:knownFonts="1">
    <font>
      <sz val="10"/>
      <color indexed="8"/>
      <name val="Arial"/>
      <family val="2"/>
    </font>
    <font>
      <sz val="10"/>
      <color indexed="8"/>
      <name val="Arial"/>
      <family val="2"/>
    </font>
    <font>
      <i/>
      <sz val="11"/>
      <name val="Calibri"/>
      <family val="2"/>
      <scheme val="minor"/>
    </font>
    <font>
      <sz val="10"/>
      <name val="Arial"/>
      <family val="2"/>
    </font>
    <font>
      <sz val="10"/>
      <color rgb="FF0000FF"/>
      <name val="Arial"/>
      <family val="2"/>
    </font>
    <font>
      <sz val="10"/>
      <color rgb="FF0066FF"/>
      <name val="Arial"/>
      <family val="2"/>
    </font>
    <font>
      <sz val="11"/>
      <name val="Symbol"/>
      <family val="1"/>
      <charset val="2"/>
    </font>
    <font>
      <sz val="7"/>
      <name val="Times New Roman"/>
      <family val="1"/>
    </font>
    <font>
      <i/>
      <sz val="11"/>
      <name val="Calibri"/>
      <family val="2"/>
    </font>
    <font>
      <sz val="11"/>
      <name val="Courier New"/>
      <family val="3"/>
    </font>
    <font>
      <b/>
      <sz val="11"/>
      <name val="Calibri"/>
      <family val="2"/>
      <scheme val="minor"/>
    </font>
    <font>
      <sz val="11"/>
      <name val="Calibri"/>
      <family val="2"/>
      <scheme val="minor"/>
    </font>
    <font>
      <sz val="11"/>
      <name val="Calibri"/>
      <family val="2"/>
    </font>
    <font>
      <b/>
      <sz val="11"/>
      <name val="Calibri"/>
      <family val="2"/>
    </font>
    <font>
      <sz val="11"/>
      <name val="Wingdings"/>
      <charset val="2"/>
    </font>
    <font>
      <b/>
      <sz val="10"/>
      <color rgb="FF0000FF"/>
      <name val="Arial"/>
      <family val="2"/>
    </font>
    <font>
      <b/>
      <sz val="11"/>
      <color rgb="FF0000FF"/>
      <name val="Calibri"/>
      <family val="2"/>
      <scheme val="minor"/>
    </font>
    <font>
      <sz val="11"/>
      <color rgb="FF0000FF"/>
      <name val="Calibri"/>
      <family val="2"/>
      <scheme val="minor"/>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s>
  <cellStyleXfs count="3">
    <xf numFmtId="0" fontId="0" fillId="0" borderId="0">
      <alignment vertical="top"/>
    </xf>
    <xf numFmtId="43" fontId="1" fillId="0" borderId="0" applyFont="0" applyFill="0" applyBorder="0" applyAlignment="0" applyProtection="0">
      <alignment vertical="top"/>
    </xf>
    <xf numFmtId="0" fontId="1" fillId="0" borderId="0">
      <alignment vertical="top"/>
    </xf>
  </cellStyleXfs>
  <cellXfs count="41">
    <xf numFmtId="0" fontId="0" fillId="0" borderId="0" xfId="0">
      <alignment vertical="top"/>
    </xf>
    <xf numFmtId="0" fontId="0" fillId="0" borderId="0" xfId="0" applyAlignment="1"/>
    <xf numFmtId="0" fontId="2" fillId="0" borderId="0" xfId="0" applyFont="1" applyAlignment="1">
      <alignment vertical="center"/>
    </xf>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alignment horizontal="left" vertical="center" indent="4"/>
    </xf>
    <xf numFmtId="0" fontId="9" fillId="0" borderId="0" xfId="0" applyFont="1" applyAlignment="1">
      <alignment horizontal="left" vertical="center" indent="9"/>
    </xf>
    <xf numFmtId="164" fontId="3" fillId="0" borderId="0" xfId="1" applyNumberFormat="1" applyFont="1" applyAlignment="1"/>
    <xf numFmtId="0" fontId="3" fillId="0" borderId="0" xfId="0" applyFont="1" applyAlignment="1">
      <alignment horizontal="right"/>
    </xf>
    <xf numFmtId="0" fontId="10" fillId="0" borderId="0" xfId="0" applyFont="1" applyBorder="1" applyAlignment="1"/>
    <xf numFmtId="164" fontId="10" fillId="0" borderId="0" xfId="1" applyNumberFormat="1" applyFont="1" applyBorder="1" applyAlignment="1"/>
    <xf numFmtId="1" fontId="3" fillId="0" borderId="0" xfId="0" applyNumberFormat="1" applyFont="1" applyAlignment="1"/>
    <xf numFmtId="0" fontId="11" fillId="0" borderId="0" xfId="0" applyFont="1" applyAlignment="1"/>
    <xf numFmtId="0" fontId="11" fillId="0" borderId="0" xfId="0" applyFont="1" applyAlignment="1">
      <alignment vertical="center"/>
    </xf>
    <xf numFmtId="0" fontId="12" fillId="0" borderId="0" xfId="0" applyFont="1" applyAlignment="1">
      <alignment horizontal="left" vertical="center" indent="4"/>
    </xf>
    <xf numFmtId="0" fontId="12" fillId="0" borderId="0" xfId="0" applyFont="1" applyAlignment="1">
      <alignment horizontal="left" vertical="center" indent="9"/>
    </xf>
    <xf numFmtId="0" fontId="7" fillId="0" borderId="0" xfId="0" applyFont="1" applyAlignment="1">
      <alignment horizontal="left" vertical="center" indent="14"/>
    </xf>
    <xf numFmtId="6" fontId="3" fillId="0" borderId="0" xfId="0" applyNumberFormat="1" applyFont="1" applyAlignment="1"/>
    <xf numFmtId="0" fontId="14" fillId="0" borderId="0" xfId="0" applyFont="1" applyAlignment="1">
      <alignment horizontal="left" vertical="center" indent="14"/>
    </xf>
    <xf numFmtId="0" fontId="15" fillId="0" borderId="0" xfId="0" applyFont="1" applyAlignment="1">
      <alignment horizontal="center"/>
    </xf>
    <xf numFmtId="0" fontId="15" fillId="0" borderId="0" xfId="0" applyFont="1" applyAlignment="1">
      <alignment horizontal="center" wrapText="1"/>
    </xf>
    <xf numFmtId="164" fontId="4" fillId="0" borderId="0" xfId="1" applyNumberFormat="1" applyFont="1" applyAlignment="1"/>
    <xf numFmtId="164" fontId="16" fillId="0" borderId="1" xfId="1" applyNumberFormat="1" applyFont="1" applyBorder="1" applyAlignment="1"/>
    <xf numFmtId="0" fontId="4" fillId="0" borderId="2" xfId="0" applyFont="1" applyBorder="1" applyAlignment="1"/>
    <xf numFmtId="164" fontId="16" fillId="0" borderId="2" xfId="1" applyNumberFormat="1" applyFont="1" applyBorder="1" applyAlignment="1"/>
    <xf numFmtId="164" fontId="16" fillId="0" borderId="3" xfId="1" applyNumberFormat="1" applyFont="1" applyFill="1" applyBorder="1" applyAlignment="1"/>
    <xf numFmtId="164" fontId="16" fillId="0" borderId="3" xfId="1" applyNumberFormat="1" applyFont="1" applyBorder="1" applyAlignment="1"/>
    <xf numFmtId="164" fontId="16" fillId="0" borderId="4" xfId="1" applyNumberFormat="1" applyFont="1" applyBorder="1" applyAlignment="1"/>
    <xf numFmtId="164" fontId="16" fillId="0" borderId="0" xfId="1" applyNumberFormat="1" applyFont="1" applyBorder="1" applyAlignment="1"/>
    <xf numFmtId="0" fontId="4" fillId="0" borderId="3" xfId="0" applyFont="1" applyBorder="1" applyAlignment="1"/>
    <xf numFmtId="0" fontId="16" fillId="0" borderId="4" xfId="0" applyFont="1" applyBorder="1" applyAlignment="1"/>
    <xf numFmtId="164" fontId="4" fillId="0" borderId="0" xfId="0" applyNumberFormat="1" applyFont="1" applyAlignment="1"/>
    <xf numFmtId="0" fontId="17" fillId="0" borderId="0" xfId="0" applyFont="1" applyBorder="1" applyAlignment="1"/>
    <xf numFmtId="0" fontId="15" fillId="0" borderId="2" xfId="0" applyFont="1" applyBorder="1" applyAlignment="1">
      <alignment horizontal="right"/>
    </xf>
    <xf numFmtId="0" fontId="15" fillId="0" borderId="0" xfId="0" applyFont="1" applyBorder="1" applyAlignment="1">
      <alignment horizontal="center"/>
    </xf>
    <xf numFmtId="164" fontId="17" fillId="0" borderId="0" xfId="1" applyNumberFormat="1" applyFont="1" applyBorder="1" applyAlignment="1"/>
    <xf numFmtId="1" fontId="17" fillId="0" borderId="0" xfId="0" applyNumberFormat="1" applyFont="1" applyBorder="1" applyAlignment="1"/>
    <xf numFmtId="0" fontId="15" fillId="0" borderId="0" xfId="0" applyFont="1" applyAlignment="1">
      <alignment horizontal="right"/>
    </xf>
    <xf numFmtId="0" fontId="16" fillId="0" borderId="2" xfId="0" applyFont="1" applyBorder="1" applyAlignment="1"/>
    <xf numFmtId="6" fontId="4" fillId="0" borderId="0" xfId="0" applyNumberFormat="1" applyFont="1" applyAlignment="1"/>
  </cellXfs>
  <cellStyles count="3">
    <cellStyle name="Comma" xfId="1" builtinId="3"/>
    <cellStyle name="Normal" xfId="0" builtinId="0"/>
    <cellStyle name="Normal 2" xfId="2"/>
  </cellStyles>
  <dxfs count="0"/>
  <tableStyles count="0" defaultTableStyle="TableStyleMedium2" defaultPivotStyle="PivotStyleLight16"/>
  <colors>
    <mruColors>
      <color rgb="FF0000FF"/>
      <color rgb="FF0066FF"/>
      <color rgb="FF3399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act001\AppData\Local\Microsoft\Windows\Temporary%20Internet%20Files\Content.Outlook\JNYDS4IA\FOIA%2016646%20-%20BBC%20Assessment%20Requests%20-%202014%20-%202018%20-%20Sept%202019%20SS%20Stats%20Indic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ised Data &amp; Summary 14-15"/>
      <sheetName val="Original Report 14-15"/>
      <sheetName val="Summarised Data &amp; Summary 15-16"/>
      <sheetName val="Original 15-16"/>
      <sheetName val="Summarised Data 7 Summary 16-17"/>
      <sheetName val="Original 16-17"/>
      <sheetName val="Summarised Data &amp; Summary 17-18"/>
      <sheetName val="Original 17-18"/>
      <sheetName val="Summarised Data &amp; Summery 18-19"/>
      <sheetName val="Original 18-19"/>
      <sheetName val="Refused 14-15 Original"/>
      <sheetName val="Refused Summary 14-15"/>
      <sheetName val="Refused 15-16 Original"/>
      <sheetName val="refused Summary 15-16"/>
      <sheetName val="Refused 16-17 Original"/>
      <sheetName val="Refused Summary - 16-17"/>
      <sheetName val="Refused 17-18 Original"/>
      <sheetName val="Refused Summary 17-18"/>
      <sheetName val="Refused 18-19 Original"/>
      <sheetName val="Refused Summary 18-19"/>
      <sheetName val="Plans Issued 14-15 Original"/>
      <sheetName val="Plans Issued 14-15 Summary"/>
      <sheetName val="Plans Issued 15-16 Original"/>
      <sheetName val="Plans Issued 15-16 Summary"/>
      <sheetName val="Plans Issued 16-17 Original"/>
      <sheetName val="Plans Issued 16-17 Summary"/>
      <sheetName val="Plans Issued 17-18 Original"/>
      <sheetName val="Plans Issued 17-18 Summary"/>
      <sheetName val="Plans Issued 2018-19 Original"/>
      <sheetName val="Plans Issued 2018-19 Summary"/>
      <sheetName val="Jan-Dec 2015"/>
      <sheetName val="Jan-Dec 2016"/>
      <sheetName val="Jan-Sept 2017"/>
      <sheetName val="Jan-Sept 2018"/>
      <sheetName val="Issued 2014-18"/>
      <sheetName val="Plans Issued 2014-15"/>
      <sheetName val="Plans Issued 2015-16"/>
      <sheetName val="Plans Issued 2016-17"/>
      <sheetName val="Plans Issued 2017-18"/>
      <sheetName val="Plans Issued 2018-19 - Sep"/>
      <sheetName val="FOIA 16646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J9">
            <v>13</v>
          </cell>
          <cell r="K9">
            <v>29</v>
          </cell>
          <cell r="L9">
            <v>36</v>
          </cell>
        </row>
        <row r="14">
          <cell r="J14">
            <v>10</v>
          </cell>
          <cell r="K14">
            <v>19</v>
          </cell>
          <cell r="L14">
            <v>24</v>
          </cell>
          <cell r="M14">
            <v>15</v>
          </cell>
        </row>
      </sheetData>
      <sheetData sheetId="31">
        <row r="9">
          <cell r="C9">
            <v>22</v>
          </cell>
          <cell r="D9">
            <v>30</v>
          </cell>
          <cell r="E9">
            <v>47</v>
          </cell>
          <cell r="F9">
            <v>26</v>
          </cell>
          <cell r="G9">
            <v>58</v>
          </cell>
          <cell r="H9">
            <v>36</v>
          </cell>
          <cell r="I9">
            <v>26</v>
          </cell>
          <cell r="J9">
            <v>13</v>
          </cell>
          <cell r="K9">
            <v>32</v>
          </cell>
          <cell r="L9">
            <v>28</v>
          </cell>
          <cell r="M9">
            <v>40</v>
          </cell>
          <cell r="N9">
            <v>32</v>
          </cell>
        </row>
        <row r="14">
          <cell r="C14">
            <v>17</v>
          </cell>
          <cell r="D14">
            <v>21</v>
          </cell>
          <cell r="E14">
            <v>24</v>
          </cell>
          <cell r="F14">
            <v>33</v>
          </cell>
          <cell r="G14">
            <v>36</v>
          </cell>
          <cell r="H14">
            <v>25</v>
          </cell>
          <cell r="I14">
            <v>6</v>
          </cell>
          <cell r="J14">
            <v>4</v>
          </cell>
        </row>
      </sheetData>
      <sheetData sheetId="32">
        <row r="9">
          <cell r="C9">
            <v>43</v>
          </cell>
          <cell r="D9">
            <v>44</v>
          </cell>
          <cell r="E9">
            <v>52</v>
          </cell>
          <cell r="F9">
            <v>37</v>
          </cell>
          <cell r="G9">
            <v>54</v>
          </cell>
          <cell r="H9">
            <v>38</v>
          </cell>
          <cell r="I9">
            <v>31</v>
          </cell>
          <cell r="J9">
            <v>26</v>
          </cell>
          <cell r="K9">
            <v>45</v>
          </cell>
        </row>
      </sheetData>
      <sheetData sheetId="33">
        <row r="9">
          <cell r="B9">
            <v>46</v>
          </cell>
          <cell r="C9">
            <v>44</v>
          </cell>
          <cell r="D9">
            <v>54</v>
          </cell>
          <cell r="E9">
            <v>35</v>
          </cell>
          <cell r="F9">
            <v>42</v>
          </cell>
          <cell r="G9">
            <v>45</v>
          </cell>
          <cell r="H9">
            <v>27</v>
          </cell>
        </row>
      </sheetData>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102"/>
  <sheetViews>
    <sheetView tabSelected="1" zoomScale="90" zoomScaleNormal="90" workbookViewId="0">
      <selection activeCell="M100" sqref="M100"/>
    </sheetView>
  </sheetViews>
  <sheetFormatPr defaultColWidth="8.7109375" defaultRowHeight="12.75" x14ac:dyDescent="0.2"/>
  <cols>
    <col min="1" max="9" width="8.7109375" style="1"/>
    <col min="10" max="10" width="10.140625" style="1" bestFit="1" customWidth="1"/>
    <col min="11" max="11" width="8.7109375" style="1"/>
    <col min="12" max="13" width="9.140625" style="1" bestFit="1" customWidth="1"/>
    <col min="14" max="16384" width="8.7109375" style="1"/>
  </cols>
  <sheetData>
    <row r="3" spans="1:24" s="5" customFormat="1" ht="15" x14ac:dyDescent="0.2">
      <c r="A3" s="2" t="s">
        <v>0</v>
      </c>
      <c r="B3" s="3"/>
      <c r="C3" s="3"/>
      <c r="D3" s="3"/>
      <c r="E3" s="3"/>
      <c r="F3" s="3"/>
      <c r="G3" s="3"/>
      <c r="H3" s="3"/>
      <c r="I3" s="3"/>
      <c r="J3" s="3"/>
      <c r="K3" s="3"/>
      <c r="L3" s="3"/>
      <c r="M3" s="3"/>
      <c r="N3" s="3"/>
      <c r="O3" s="3"/>
      <c r="P3" s="3"/>
      <c r="Q3" s="3"/>
      <c r="R3" s="3"/>
      <c r="S3" s="3"/>
      <c r="T3" s="3"/>
      <c r="U3" s="3"/>
      <c r="V3" s="3"/>
      <c r="W3" s="3"/>
      <c r="X3" s="3"/>
    </row>
    <row r="4" spans="1:24" ht="38.25" x14ac:dyDescent="0.2">
      <c r="A4" s="6" t="s">
        <v>27</v>
      </c>
      <c r="B4" s="3"/>
      <c r="C4" s="3"/>
      <c r="D4" s="3"/>
      <c r="E4" s="3"/>
      <c r="F4" s="3"/>
      <c r="G4" s="3"/>
      <c r="H4" s="3"/>
      <c r="I4" s="3"/>
      <c r="J4" s="20" t="s">
        <v>1</v>
      </c>
      <c r="K4" s="20" t="s">
        <v>2</v>
      </c>
      <c r="L4" s="20" t="s">
        <v>3</v>
      </c>
      <c r="M4" s="20" t="s">
        <v>4</v>
      </c>
      <c r="N4" s="21" t="s">
        <v>5</v>
      </c>
      <c r="O4" s="3"/>
      <c r="P4" s="3"/>
      <c r="Q4" s="3"/>
      <c r="R4" s="3"/>
      <c r="S4" s="3"/>
      <c r="T4" s="3"/>
      <c r="U4" s="3"/>
      <c r="V4" s="3"/>
      <c r="W4" s="3"/>
      <c r="X4" s="3"/>
    </row>
    <row r="5" spans="1:24" ht="15" x14ac:dyDescent="0.2">
      <c r="A5" s="7" t="s">
        <v>28</v>
      </c>
      <c r="B5" s="3"/>
      <c r="C5" s="3"/>
      <c r="D5" s="3"/>
      <c r="E5" s="3"/>
      <c r="F5" s="3"/>
      <c r="G5" s="3"/>
      <c r="H5" s="3"/>
      <c r="I5" s="3"/>
      <c r="J5" s="22">
        <v>63.6</v>
      </c>
      <c r="K5" s="22">
        <v>60.48</v>
      </c>
      <c r="L5" s="22">
        <v>95.97</v>
      </c>
      <c r="M5" s="22">
        <v>75.680000000000007</v>
      </c>
      <c r="N5" s="22">
        <v>7.4</v>
      </c>
      <c r="O5" s="3"/>
      <c r="P5" s="3"/>
      <c r="Q5" s="3"/>
      <c r="R5" s="3"/>
      <c r="S5" s="3"/>
      <c r="T5" s="3"/>
      <c r="U5" s="3"/>
      <c r="V5" s="3"/>
      <c r="W5" s="3"/>
      <c r="X5" s="3"/>
    </row>
    <row r="6" spans="1:24" ht="15" x14ac:dyDescent="0.2">
      <c r="A6" s="7" t="s">
        <v>29</v>
      </c>
      <c r="B6" s="3"/>
      <c r="C6" s="3"/>
      <c r="D6" s="3"/>
      <c r="E6" s="3"/>
      <c r="F6" s="3"/>
      <c r="G6" s="3"/>
      <c r="H6" s="3"/>
      <c r="I6" s="3"/>
      <c r="J6" s="22">
        <v>238.5</v>
      </c>
      <c r="K6" s="22">
        <v>258.71999999999997</v>
      </c>
      <c r="L6" s="22">
        <v>347.32000000000005</v>
      </c>
      <c r="M6" s="22">
        <v>378.40000000000003</v>
      </c>
      <c r="N6" s="22">
        <v>27.75</v>
      </c>
      <c r="O6" s="3"/>
      <c r="P6" s="3"/>
      <c r="Q6" s="3"/>
      <c r="R6" s="3"/>
      <c r="S6" s="3"/>
      <c r="T6" s="3"/>
      <c r="U6" s="3"/>
      <c r="V6" s="3"/>
      <c r="W6" s="3"/>
      <c r="X6" s="3"/>
    </row>
    <row r="7" spans="1:24" ht="15" x14ac:dyDescent="0.2">
      <c r="A7" s="7" t="s">
        <v>30</v>
      </c>
      <c r="B7" s="3"/>
      <c r="C7" s="3"/>
      <c r="D7" s="3"/>
      <c r="E7" s="3"/>
      <c r="F7" s="3"/>
      <c r="G7" s="3"/>
      <c r="H7" s="3"/>
      <c r="I7" s="3"/>
      <c r="J7" s="22">
        <v>15.9</v>
      </c>
      <c r="K7" s="22">
        <v>16.8</v>
      </c>
      <c r="L7" s="22">
        <v>13.71</v>
      </c>
      <c r="M7" s="22">
        <v>18.920000000000002</v>
      </c>
      <c r="N7" s="22">
        <v>1.85</v>
      </c>
      <c r="O7" s="3"/>
      <c r="P7" s="3"/>
      <c r="Q7" s="3"/>
      <c r="R7" s="3"/>
      <c r="S7" s="3"/>
      <c r="T7" s="3"/>
      <c r="U7" s="3"/>
      <c r="V7" s="3"/>
      <c r="W7" s="3"/>
      <c r="X7" s="3"/>
    </row>
    <row r="8" spans="1:24" ht="15" x14ac:dyDescent="0.25">
      <c r="A8" s="7"/>
      <c r="B8" s="3"/>
      <c r="C8" s="3"/>
      <c r="D8" s="3"/>
      <c r="E8" s="3"/>
      <c r="F8" s="3"/>
      <c r="G8" s="3"/>
      <c r="H8" s="3"/>
      <c r="I8" s="3"/>
      <c r="J8" s="23">
        <f>SUM(J5:J7)</f>
        <v>318</v>
      </c>
      <c r="K8" s="23">
        <f>SUM(K5:K7)</f>
        <v>336</v>
      </c>
      <c r="L8" s="23">
        <f>SUM(L5:L7)</f>
        <v>457.00000000000006</v>
      </c>
      <c r="M8" s="23">
        <f>SUM(M5:M7)</f>
        <v>473.00000000000006</v>
      </c>
      <c r="N8" s="23">
        <f>SUM(N5:N7)</f>
        <v>37</v>
      </c>
      <c r="O8" s="3"/>
      <c r="P8" s="3"/>
      <c r="Q8" s="3"/>
      <c r="R8" s="3"/>
      <c r="S8" s="3"/>
      <c r="T8" s="3"/>
      <c r="U8" s="3"/>
      <c r="V8" s="3"/>
      <c r="W8" s="3"/>
      <c r="X8" s="3"/>
    </row>
    <row r="9" spans="1:24" ht="15.75" thickBot="1" x14ac:dyDescent="0.3">
      <c r="A9" s="7"/>
      <c r="B9" s="3"/>
      <c r="C9" s="3"/>
      <c r="D9" s="3"/>
      <c r="E9" s="3"/>
      <c r="F9" s="3"/>
      <c r="G9" s="3"/>
      <c r="H9" s="3"/>
      <c r="I9" s="3" t="s">
        <v>6</v>
      </c>
      <c r="J9" s="24">
        <v>318</v>
      </c>
      <c r="K9" s="25">
        <f>'[1]Jan-Dec 2015'!J9+'[1]Jan-Dec 2015'!K9+'[1]Jan-Dec 2015'!L9+'[1]Jan-Dec 2016'!C9+'[1]Jan-Dec 2016'!D9+'[1]Jan-Dec 2016'!E9+'[1]Jan-Dec 2016'!F9+'[1]Jan-Dec 2016'!G9+'[1]Jan-Dec 2016'!H9+'[1]Jan-Dec 2016'!I9+'[1]Jan-Dec 2016'!J9</f>
        <v>336</v>
      </c>
      <c r="L9" s="25">
        <f>'[1]Jan-Dec 2016'!K9+'[1]Jan-Dec 2016'!L9+'[1]Jan-Dec 2016'!M9+'[1]Jan-Dec 2016'!N9+'[1]Jan-Sept 2017'!C9+'[1]Jan-Sept 2017'!D9+'[1]Jan-Sept 2017'!E9+'[1]Jan-Sept 2017'!F9+'[1]Jan-Sept 2017'!G9+'[1]Jan-Sept 2017'!H9+'[1]Jan-Sept 2017'!I9+'[1]Jan-Sept 2017'!J9</f>
        <v>457</v>
      </c>
      <c r="M9" s="25">
        <f>'[1]Jan-Sept 2017'!K9+'[1]Jan-Sept 2017'!K9+'[1]Jan-Sept 2017'!K9+'[1]Jan-Sept 2017'!K9+'[1]Jan-Sept 2018'!B9+'[1]Jan-Sept 2018'!C9+'[1]Jan-Sept 2018'!D9+'[1]Jan-Sept 2018'!E9+'[1]Jan-Sept 2018'!F9+'[1]Jan-Sept 2018'!G9+'[1]Jan-Sept 2018'!H9</f>
        <v>473</v>
      </c>
      <c r="N9" s="24">
        <v>37</v>
      </c>
      <c r="O9" s="3"/>
      <c r="P9" s="3"/>
      <c r="Q9" s="3"/>
      <c r="R9" s="3"/>
      <c r="S9" s="3"/>
      <c r="T9" s="3"/>
      <c r="U9" s="3"/>
      <c r="V9" s="3"/>
      <c r="W9" s="3"/>
      <c r="X9" s="3"/>
    </row>
    <row r="10" spans="1:24" ht="15" x14ac:dyDescent="0.2">
      <c r="A10" s="7"/>
      <c r="B10" s="3"/>
      <c r="C10" s="3"/>
      <c r="D10" s="3"/>
      <c r="E10" s="3"/>
      <c r="F10" s="3"/>
      <c r="G10" s="3"/>
      <c r="H10" s="3"/>
      <c r="I10" s="9"/>
      <c r="J10" s="3"/>
      <c r="K10" s="3"/>
      <c r="L10" s="3"/>
      <c r="M10" s="3"/>
      <c r="N10" s="3"/>
      <c r="O10" s="3"/>
      <c r="P10" s="3"/>
      <c r="Q10" s="3"/>
      <c r="R10" s="3"/>
      <c r="S10" s="3"/>
      <c r="T10" s="3"/>
      <c r="U10" s="3"/>
      <c r="V10" s="3"/>
      <c r="W10" s="3"/>
      <c r="X10" s="3"/>
    </row>
    <row r="11" spans="1:24" ht="15" x14ac:dyDescent="0.2">
      <c r="A11" s="7"/>
      <c r="B11" s="3"/>
      <c r="C11" s="3"/>
      <c r="D11" s="3"/>
      <c r="E11" s="3"/>
      <c r="F11" s="3"/>
      <c r="G11" s="3"/>
      <c r="H11" s="3"/>
      <c r="I11" s="3"/>
      <c r="J11" s="3"/>
      <c r="K11" s="3"/>
      <c r="L11" s="3"/>
      <c r="M11" s="3"/>
      <c r="N11" s="3"/>
      <c r="O11" s="3"/>
      <c r="P11" s="3"/>
      <c r="Q11" s="3"/>
      <c r="R11" s="3"/>
      <c r="S11" s="3"/>
      <c r="T11" s="3"/>
      <c r="U11" s="3"/>
      <c r="V11" s="3"/>
      <c r="W11" s="3"/>
      <c r="X11" s="3"/>
    </row>
    <row r="12" spans="1:24" ht="15" x14ac:dyDescent="0.2">
      <c r="A12" s="6" t="s">
        <v>31</v>
      </c>
      <c r="B12" s="3"/>
      <c r="C12" s="3"/>
      <c r="D12" s="3"/>
      <c r="E12" s="3"/>
      <c r="F12" s="3"/>
      <c r="G12" s="3"/>
      <c r="H12" s="3"/>
      <c r="I12" s="3"/>
      <c r="J12" s="3"/>
      <c r="K12" s="3"/>
      <c r="L12" s="3"/>
      <c r="M12" s="3"/>
      <c r="N12" s="3"/>
      <c r="O12" s="3"/>
      <c r="P12" s="3"/>
      <c r="Q12" s="3"/>
      <c r="R12" s="3"/>
      <c r="S12" s="3"/>
      <c r="T12" s="3"/>
      <c r="U12" s="3"/>
      <c r="V12" s="3"/>
      <c r="W12" s="3"/>
      <c r="X12" s="3"/>
    </row>
    <row r="13" spans="1:24" ht="38.25" x14ac:dyDescent="0.2">
      <c r="A13" s="3"/>
      <c r="B13" s="3"/>
      <c r="C13" s="3"/>
      <c r="D13" s="3"/>
      <c r="E13" s="3"/>
      <c r="F13" s="3"/>
      <c r="G13" s="3"/>
      <c r="H13" s="3"/>
      <c r="I13" s="3"/>
      <c r="J13" s="20" t="s">
        <v>1</v>
      </c>
      <c r="K13" s="20" t="s">
        <v>2</v>
      </c>
      <c r="L13" s="20" t="s">
        <v>3</v>
      </c>
      <c r="M13" s="20" t="s">
        <v>4</v>
      </c>
      <c r="N13" s="21" t="s">
        <v>5</v>
      </c>
      <c r="O13" s="3"/>
      <c r="P13" s="3"/>
      <c r="Q13" s="3"/>
      <c r="R13" s="3"/>
      <c r="S13" s="3"/>
      <c r="T13" s="3"/>
      <c r="U13" s="3"/>
      <c r="V13" s="3"/>
      <c r="W13" s="3"/>
      <c r="X13" s="3"/>
    </row>
    <row r="14" spans="1:24" ht="15" x14ac:dyDescent="0.2">
      <c r="A14" s="7" t="s">
        <v>32</v>
      </c>
      <c r="B14" s="3"/>
      <c r="C14" s="3"/>
      <c r="D14" s="3"/>
      <c r="E14" s="3"/>
      <c r="F14" s="3"/>
      <c r="G14" s="3"/>
      <c r="H14" s="3"/>
      <c r="I14" s="4" t="s">
        <v>7</v>
      </c>
      <c r="J14" s="22">
        <v>15.9</v>
      </c>
      <c r="K14" s="22">
        <v>17.119999999999997</v>
      </c>
      <c r="L14" s="22">
        <v>23.9925</v>
      </c>
      <c r="M14" s="22">
        <v>18.920000000000002</v>
      </c>
      <c r="N14" s="22">
        <v>1.85</v>
      </c>
      <c r="O14" s="3"/>
      <c r="P14" s="3"/>
      <c r="Q14" s="3"/>
      <c r="R14" s="3"/>
      <c r="S14" s="3"/>
      <c r="T14" s="3"/>
      <c r="U14" s="3"/>
      <c r="V14" s="3"/>
      <c r="W14" s="3"/>
      <c r="X14" s="3"/>
    </row>
    <row r="15" spans="1:24" ht="15" x14ac:dyDescent="0.2">
      <c r="A15" s="7"/>
      <c r="B15" s="3"/>
      <c r="C15" s="3"/>
      <c r="D15" s="3"/>
      <c r="E15" s="3"/>
      <c r="F15" s="3"/>
      <c r="G15" s="3"/>
      <c r="H15" s="3"/>
      <c r="I15" s="4" t="s">
        <v>8</v>
      </c>
      <c r="J15" s="22">
        <v>47.7</v>
      </c>
      <c r="K15" s="22">
        <v>43.36</v>
      </c>
      <c r="L15" s="22">
        <v>71.977499999999992</v>
      </c>
      <c r="M15" s="22">
        <v>56.760000000000005</v>
      </c>
      <c r="N15" s="22">
        <v>5.5500000000000007</v>
      </c>
      <c r="O15" s="3"/>
      <c r="P15" s="3"/>
      <c r="Q15" s="3"/>
      <c r="R15" s="3"/>
      <c r="S15" s="3"/>
      <c r="T15" s="3"/>
      <c r="U15" s="3"/>
      <c r="V15" s="3"/>
      <c r="W15" s="3"/>
      <c r="X15" s="3"/>
    </row>
    <row r="16" spans="1:24" ht="15" x14ac:dyDescent="0.2">
      <c r="A16" s="7" t="s">
        <v>33</v>
      </c>
      <c r="B16" s="3"/>
      <c r="C16" s="3"/>
      <c r="D16" s="3"/>
      <c r="E16" s="3"/>
      <c r="F16" s="3"/>
      <c r="G16" s="3"/>
      <c r="H16" s="3"/>
      <c r="I16" s="4" t="s">
        <v>7</v>
      </c>
      <c r="J16" s="22">
        <v>214.65</v>
      </c>
      <c r="K16" s="22">
        <v>232.84799999999998</v>
      </c>
      <c r="L16" s="22">
        <v>312.58800000000008</v>
      </c>
      <c r="M16" s="22">
        <v>340.56000000000006</v>
      </c>
      <c r="N16" s="22">
        <v>24.975000000000001</v>
      </c>
      <c r="O16" s="3"/>
      <c r="P16" s="3"/>
      <c r="Q16" s="3"/>
      <c r="R16" s="3"/>
      <c r="S16" s="3"/>
      <c r="T16" s="3"/>
      <c r="U16" s="3"/>
      <c r="V16" s="3"/>
      <c r="W16" s="3"/>
      <c r="X16" s="3"/>
    </row>
    <row r="17" spans="1:24" ht="15" x14ac:dyDescent="0.2">
      <c r="A17" s="7"/>
      <c r="B17" s="3"/>
      <c r="C17" s="3"/>
      <c r="D17" s="3"/>
      <c r="E17" s="3"/>
      <c r="F17" s="3"/>
      <c r="G17" s="3"/>
      <c r="H17" s="3"/>
      <c r="I17" s="4" t="s">
        <v>8</v>
      </c>
      <c r="J17" s="22">
        <v>23.85</v>
      </c>
      <c r="K17" s="22">
        <v>25.872</v>
      </c>
      <c r="L17" s="22">
        <v>34.732000000000006</v>
      </c>
      <c r="M17" s="22">
        <v>37.840000000000003</v>
      </c>
      <c r="N17" s="22">
        <v>2.7750000000000004</v>
      </c>
      <c r="O17" s="3"/>
      <c r="P17" s="3"/>
      <c r="Q17" s="3"/>
      <c r="R17" s="3"/>
      <c r="S17" s="3"/>
      <c r="T17" s="3"/>
      <c r="U17" s="3"/>
      <c r="V17" s="3"/>
      <c r="W17" s="3"/>
      <c r="X17" s="3"/>
    </row>
    <row r="18" spans="1:24" ht="15" x14ac:dyDescent="0.2">
      <c r="A18" s="7" t="s">
        <v>34</v>
      </c>
      <c r="B18" s="3"/>
      <c r="C18" s="3"/>
      <c r="D18" s="3"/>
      <c r="E18" s="3"/>
      <c r="F18" s="3"/>
      <c r="G18" s="3"/>
      <c r="H18" s="3"/>
      <c r="I18" s="4" t="s">
        <v>7</v>
      </c>
      <c r="J18" s="22">
        <v>14.31</v>
      </c>
      <c r="K18" s="22">
        <v>15.120000000000001</v>
      </c>
      <c r="L18" s="22">
        <v>12.339</v>
      </c>
      <c r="M18" s="22">
        <v>17.028000000000002</v>
      </c>
      <c r="N18" s="22">
        <v>1.665</v>
      </c>
      <c r="O18" s="3"/>
      <c r="P18" s="3"/>
      <c r="Q18" s="3"/>
      <c r="R18" s="3"/>
      <c r="S18" s="3"/>
      <c r="T18" s="3"/>
      <c r="U18" s="3"/>
      <c r="V18" s="3"/>
      <c r="W18" s="3"/>
      <c r="X18" s="3"/>
    </row>
    <row r="19" spans="1:24" ht="15" x14ac:dyDescent="0.2">
      <c r="A19" s="7"/>
      <c r="B19" s="3"/>
      <c r="C19" s="3"/>
      <c r="D19" s="3"/>
      <c r="E19" s="3"/>
      <c r="F19" s="3"/>
      <c r="G19" s="3"/>
      <c r="H19" s="3"/>
      <c r="I19" s="4" t="s">
        <v>8</v>
      </c>
      <c r="J19" s="22">
        <v>1.59</v>
      </c>
      <c r="K19" s="22">
        <v>1.6800000000000002</v>
      </c>
      <c r="L19" s="22">
        <v>1.3710000000000002</v>
      </c>
      <c r="M19" s="22">
        <v>1.8920000000000003</v>
      </c>
      <c r="N19" s="22">
        <v>0.18500000000000003</v>
      </c>
      <c r="O19" s="3"/>
      <c r="P19" s="3"/>
      <c r="Q19" s="3"/>
      <c r="R19" s="3"/>
      <c r="S19" s="3"/>
      <c r="T19" s="3"/>
      <c r="U19" s="3"/>
      <c r="V19" s="3"/>
      <c r="W19" s="3"/>
      <c r="X19" s="3"/>
    </row>
    <row r="20" spans="1:24" ht="15" x14ac:dyDescent="0.25">
      <c r="A20" s="7"/>
      <c r="B20" s="3"/>
      <c r="C20" s="3"/>
      <c r="D20" s="3"/>
      <c r="E20" s="3"/>
      <c r="F20" s="3"/>
      <c r="G20" s="3"/>
      <c r="H20" s="9"/>
      <c r="I20" s="30" t="s">
        <v>7</v>
      </c>
      <c r="J20" s="26">
        <f>J14+J16+J18</f>
        <v>244.86</v>
      </c>
      <c r="K20" s="26">
        <f t="shared" ref="K20:N21" si="0">K14+K16+K18</f>
        <v>265.08799999999997</v>
      </c>
      <c r="L20" s="26">
        <f t="shared" si="0"/>
        <v>348.91950000000008</v>
      </c>
      <c r="M20" s="26">
        <f t="shared" si="0"/>
        <v>376.5080000000001</v>
      </c>
      <c r="N20" s="26">
        <f t="shared" si="0"/>
        <v>28.490000000000002</v>
      </c>
      <c r="O20" s="3"/>
      <c r="P20" s="3"/>
      <c r="Q20" s="3"/>
      <c r="R20" s="3"/>
      <c r="S20" s="3"/>
      <c r="T20" s="3"/>
      <c r="U20" s="3"/>
      <c r="V20" s="3"/>
      <c r="W20" s="3"/>
      <c r="X20" s="3"/>
    </row>
    <row r="21" spans="1:24" ht="15" x14ac:dyDescent="0.25">
      <c r="A21" s="7"/>
      <c r="B21" s="3"/>
      <c r="C21" s="3"/>
      <c r="D21" s="3"/>
      <c r="E21" s="3"/>
      <c r="F21" s="3"/>
      <c r="G21" s="3"/>
      <c r="H21" s="9"/>
      <c r="I21" s="30" t="s">
        <v>8</v>
      </c>
      <c r="J21" s="27">
        <f>J15+J17+J19</f>
        <v>73.140000000000015</v>
      </c>
      <c r="K21" s="27">
        <f t="shared" si="0"/>
        <v>70.912000000000006</v>
      </c>
      <c r="L21" s="27">
        <f t="shared" si="0"/>
        <v>108.08049999999999</v>
      </c>
      <c r="M21" s="27">
        <f t="shared" si="0"/>
        <v>96.492000000000004</v>
      </c>
      <c r="N21" s="27">
        <f t="shared" si="0"/>
        <v>8.5100000000000016</v>
      </c>
      <c r="O21" s="3"/>
      <c r="P21" s="3"/>
      <c r="Q21" s="3"/>
      <c r="R21" s="3"/>
      <c r="S21" s="3"/>
      <c r="T21" s="3"/>
      <c r="U21" s="3"/>
      <c r="V21" s="3"/>
      <c r="W21" s="3"/>
      <c r="X21" s="3"/>
    </row>
    <row r="22" spans="1:24" ht="15.75" thickBot="1" x14ac:dyDescent="0.3">
      <c r="A22" s="7"/>
      <c r="B22" s="3"/>
      <c r="C22" s="3"/>
      <c r="D22" s="3"/>
      <c r="E22" s="3"/>
      <c r="F22" s="3"/>
      <c r="G22" s="3"/>
      <c r="H22" s="9"/>
      <c r="I22" s="31" t="s">
        <v>9</v>
      </c>
      <c r="J22" s="28">
        <f>SUM(J20:J21)</f>
        <v>318</v>
      </c>
      <c r="K22" s="28">
        <f>SUM(K20:K21)</f>
        <v>336</v>
      </c>
      <c r="L22" s="28">
        <f>SUM(L20:L21)</f>
        <v>457.00000000000006</v>
      </c>
      <c r="M22" s="28">
        <f>SUM(M20:M21)</f>
        <v>473.00000000000011</v>
      </c>
      <c r="N22" s="28">
        <f>SUM(N20:N21)</f>
        <v>37</v>
      </c>
      <c r="O22" s="3"/>
      <c r="P22" s="3"/>
      <c r="Q22" s="3"/>
      <c r="R22" s="3"/>
      <c r="S22" s="3"/>
      <c r="T22" s="3"/>
      <c r="U22" s="3"/>
      <c r="V22" s="3"/>
      <c r="W22" s="3"/>
      <c r="X22" s="3"/>
    </row>
    <row r="23" spans="1:24" ht="15" x14ac:dyDescent="0.25">
      <c r="A23" s="7"/>
      <c r="B23" s="3"/>
      <c r="C23" s="3"/>
      <c r="D23" s="3"/>
      <c r="E23" s="3"/>
      <c r="F23" s="3"/>
      <c r="G23" s="3"/>
      <c r="H23" s="3"/>
      <c r="I23" s="10"/>
      <c r="J23" s="29">
        <v>244.86</v>
      </c>
      <c r="K23" s="29">
        <f>'[1]Jan-Dec 2015'!J14+'[1]Jan-Dec 2015'!K14+'[1]Jan-Dec 2015'!L14+'[1]Jan-Dec 2015'!M14+'[1]Jan-Dec 2016'!C14+'[1]Jan-Dec 2016'!D14+'[1]Jan-Dec 2016'!E14+'[1]Jan-Dec 2016'!F14+'[1]Jan-Dec 2016'!G14+'[1]Jan-Dec 2016'!H14+'[1]Jan-Dec 2016'!I14+'[1]Jan-Dec 2016'!J14</f>
        <v>234</v>
      </c>
      <c r="L23" s="29">
        <v>348.91950000000008</v>
      </c>
      <c r="M23" s="29">
        <v>376.5080000000001</v>
      </c>
      <c r="N23" s="29">
        <v>28.490000000000002</v>
      </c>
      <c r="O23" s="3"/>
      <c r="P23" s="3"/>
      <c r="Q23" s="3"/>
      <c r="R23" s="3"/>
      <c r="S23" s="3"/>
      <c r="T23" s="3"/>
      <c r="U23" s="3"/>
      <c r="V23" s="3"/>
      <c r="W23" s="3"/>
      <c r="X23" s="3"/>
    </row>
    <row r="24" spans="1:24" ht="15" x14ac:dyDescent="0.25">
      <c r="A24" s="7"/>
      <c r="B24" s="3"/>
      <c r="C24" s="3"/>
      <c r="D24" s="3"/>
      <c r="E24" s="3"/>
      <c r="F24" s="3"/>
      <c r="G24" s="3"/>
      <c r="H24" s="3"/>
      <c r="I24" s="10"/>
      <c r="J24" s="11"/>
      <c r="K24" s="11"/>
      <c r="L24" s="11"/>
      <c r="M24" s="11"/>
      <c r="N24" s="11"/>
      <c r="O24" s="3"/>
      <c r="P24" s="3"/>
      <c r="Q24" s="3"/>
      <c r="R24" s="3"/>
      <c r="S24" s="3"/>
      <c r="T24" s="3"/>
      <c r="U24" s="3"/>
      <c r="V24" s="3"/>
      <c r="W24" s="3"/>
      <c r="X24" s="3"/>
    </row>
    <row r="25" spans="1:24" ht="15" x14ac:dyDescent="0.25">
      <c r="A25" s="7"/>
      <c r="B25" s="3"/>
      <c r="C25" s="3"/>
      <c r="D25" s="3"/>
      <c r="E25" s="3"/>
      <c r="F25" s="3"/>
      <c r="G25" s="3"/>
      <c r="H25" s="3"/>
      <c r="I25" s="3"/>
      <c r="J25" s="11"/>
      <c r="K25" s="10"/>
      <c r="L25" s="10"/>
      <c r="M25" s="10"/>
      <c r="N25" s="10"/>
      <c r="O25" s="3"/>
      <c r="P25" s="3"/>
      <c r="Q25" s="3"/>
      <c r="R25" s="3"/>
      <c r="S25" s="3"/>
      <c r="T25" s="3"/>
      <c r="U25" s="3"/>
      <c r="V25" s="3"/>
      <c r="W25" s="3"/>
      <c r="X25" s="3"/>
    </row>
    <row r="26" spans="1:24" ht="15" x14ac:dyDescent="0.2">
      <c r="A26" s="6" t="s">
        <v>35</v>
      </c>
      <c r="B26" s="3"/>
      <c r="C26" s="3"/>
      <c r="D26" s="3"/>
      <c r="E26" s="3"/>
      <c r="F26" s="3"/>
      <c r="G26" s="3"/>
      <c r="H26" s="3"/>
      <c r="I26" s="3"/>
      <c r="J26" s="20" t="s">
        <v>1</v>
      </c>
      <c r="K26" s="20" t="s">
        <v>2</v>
      </c>
      <c r="L26" s="20" t="s">
        <v>3</v>
      </c>
      <c r="M26" s="20" t="s">
        <v>4</v>
      </c>
      <c r="N26" s="20" t="s">
        <v>10</v>
      </c>
      <c r="O26" s="3"/>
      <c r="P26" s="3"/>
      <c r="Q26" s="3"/>
      <c r="R26" s="3"/>
      <c r="S26" s="3"/>
      <c r="T26" s="3"/>
      <c r="U26" s="3"/>
      <c r="V26" s="3"/>
      <c r="W26" s="3"/>
      <c r="X26" s="3"/>
    </row>
    <row r="27" spans="1:24" ht="15" x14ac:dyDescent="0.25">
      <c r="A27" s="7" t="s">
        <v>32</v>
      </c>
      <c r="B27" s="3"/>
      <c r="C27" s="3"/>
      <c r="D27" s="3"/>
      <c r="E27" s="3"/>
      <c r="F27" s="3"/>
      <c r="G27" s="3"/>
      <c r="H27" s="3"/>
      <c r="I27" s="3"/>
      <c r="J27" s="32">
        <v>9.9</v>
      </c>
      <c r="K27" s="32">
        <v>8.1199999999999974</v>
      </c>
      <c r="L27" s="32">
        <v>15.9925</v>
      </c>
      <c r="M27" s="32">
        <v>12.920000000000002</v>
      </c>
      <c r="N27" s="33">
        <v>0</v>
      </c>
      <c r="O27" s="3"/>
      <c r="P27" s="3"/>
      <c r="Q27" s="3"/>
      <c r="R27" s="3"/>
      <c r="S27" s="3"/>
      <c r="T27" s="3"/>
      <c r="U27" s="3"/>
      <c r="V27" s="3"/>
      <c r="W27" s="3"/>
      <c r="X27" s="3"/>
    </row>
    <row r="28" spans="1:24" ht="15" x14ac:dyDescent="0.2">
      <c r="A28" s="7" t="s">
        <v>33</v>
      </c>
      <c r="B28" s="3"/>
      <c r="C28" s="3"/>
      <c r="D28" s="3"/>
      <c r="E28" s="3"/>
      <c r="F28" s="3"/>
      <c r="G28" s="3"/>
      <c r="H28" s="3"/>
      <c r="I28" s="3"/>
      <c r="J28" s="32">
        <v>206.65</v>
      </c>
      <c r="K28" s="32">
        <v>224.84799999999998</v>
      </c>
      <c r="L28" s="32">
        <v>301.58800000000008</v>
      </c>
      <c r="M28" s="32">
        <v>335.56000000000006</v>
      </c>
      <c r="N28" s="32">
        <v>24.975000000000001</v>
      </c>
      <c r="O28" s="3"/>
      <c r="P28" s="3"/>
      <c r="Q28" s="3"/>
      <c r="R28" s="3"/>
      <c r="S28" s="3"/>
      <c r="T28" s="3"/>
      <c r="U28" s="3"/>
      <c r="V28" s="3"/>
      <c r="W28" s="3"/>
      <c r="X28" s="3"/>
    </row>
    <row r="29" spans="1:24" ht="15" x14ac:dyDescent="0.2">
      <c r="A29" s="7" t="s">
        <v>34</v>
      </c>
      <c r="B29" s="3"/>
      <c r="C29" s="3"/>
      <c r="D29" s="3"/>
      <c r="E29" s="3"/>
      <c r="F29" s="3"/>
      <c r="G29" s="3"/>
      <c r="H29" s="3"/>
      <c r="I29" s="3"/>
      <c r="J29" s="32">
        <v>13.31</v>
      </c>
      <c r="K29" s="32">
        <v>12.120000000000001</v>
      </c>
      <c r="L29" s="32">
        <v>8.3390000000000004</v>
      </c>
      <c r="M29" s="32">
        <v>15.028000000000002</v>
      </c>
      <c r="N29" s="32">
        <v>1.665</v>
      </c>
      <c r="O29" s="3"/>
      <c r="P29" s="3"/>
      <c r="Q29" s="3"/>
      <c r="R29" s="3"/>
      <c r="S29" s="3"/>
      <c r="T29" s="3"/>
      <c r="U29" s="3"/>
      <c r="V29" s="3"/>
      <c r="W29" s="3"/>
      <c r="X29" s="3"/>
    </row>
    <row r="30" spans="1:24" ht="15.75" thickBot="1" x14ac:dyDescent="0.3">
      <c r="A30" s="7"/>
      <c r="B30" s="3"/>
      <c r="C30" s="3"/>
      <c r="D30" s="3" t="s">
        <v>11</v>
      </c>
      <c r="E30" s="3"/>
      <c r="F30" s="3"/>
      <c r="G30" s="3"/>
      <c r="H30" s="3"/>
      <c r="I30" s="34" t="s">
        <v>12</v>
      </c>
      <c r="J30" s="25">
        <f>SUM(J27:J29)</f>
        <v>229.86</v>
      </c>
      <c r="K30" s="25">
        <f>SUM(K27:K29)</f>
        <v>245.08799999999999</v>
      </c>
      <c r="L30" s="25">
        <f>SUM(L27:L29)</f>
        <v>325.91950000000008</v>
      </c>
      <c r="M30" s="25">
        <f>SUM(M27:M29)</f>
        <v>363.5080000000001</v>
      </c>
      <c r="N30" s="25">
        <f>SUM(N27:N29)</f>
        <v>26.64</v>
      </c>
      <c r="O30" s="3"/>
      <c r="P30" s="3"/>
      <c r="Q30" s="3"/>
      <c r="R30" s="3"/>
      <c r="S30" s="3"/>
      <c r="T30" s="3"/>
      <c r="U30" s="3"/>
      <c r="V30" s="3"/>
      <c r="W30" s="3"/>
      <c r="X30" s="3"/>
    </row>
    <row r="31" spans="1:24" ht="15" x14ac:dyDescent="0.2">
      <c r="A31" s="7"/>
      <c r="B31" s="3"/>
      <c r="C31" s="3"/>
      <c r="D31" s="3"/>
      <c r="E31" s="3"/>
      <c r="F31" s="3"/>
      <c r="G31" s="3"/>
      <c r="H31" s="3"/>
      <c r="I31" s="3"/>
      <c r="J31" s="32"/>
      <c r="K31" s="32"/>
      <c r="L31" s="32"/>
      <c r="M31" s="32"/>
      <c r="N31" s="32"/>
      <c r="O31" s="3"/>
      <c r="P31" s="3"/>
      <c r="Q31" s="3"/>
      <c r="R31" s="3"/>
      <c r="S31" s="3"/>
      <c r="T31" s="3"/>
      <c r="U31" s="3"/>
      <c r="V31" s="3"/>
      <c r="W31" s="3"/>
      <c r="X31" s="3"/>
    </row>
    <row r="32" spans="1:24" ht="15" x14ac:dyDescent="0.2">
      <c r="A32" s="7"/>
      <c r="B32" s="3"/>
      <c r="C32" s="3"/>
      <c r="D32" s="3"/>
      <c r="E32" s="3"/>
      <c r="F32" s="3"/>
      <c r="G32" s="3"/>
      <c r="H32" s="3"/>
      <c r="I32" s="3"/>
      <c r="J32" s="32">
        <v>15</v>
      </c>
      <c r="K32" s="32">
        <v>20</v>
      </c>
      <c r="L32" s="32">
        <v>23</v>
      </c>
      <c r="M32" s="32">
        <v>13</v>
      </c>
      <c r="N32" s="32">
        <v>2</v>
      </c>
      <c r="O32" s="3"/>
      <c r="P32" s="3"/>
      <c r="Q32" s="3"/>
      <c r="R32" s="3"/>
      <c r="S32" s="3"/>
      <c r="T32" s="3"/>
      <c r="U32" s="3"/>
      <c r="V32" s="3"/>
      <c r="W32" s="3"/>
      <c r="X32" s="3"/>
    </row>
    <row r="33" spans="1:24" ht="15" x14ac:dyDescent="0.2">
      <c r="A33" s="6" t="s">
        <v>36</v>
      </c>
      <c r="B33" s="3"/>
      <c r="C33" s="3"/>
      <c r="D33" s="3"/>
      <c r="E33" s="3"/>
      <c r="F33" s="3"/>
      <c r="G33" s="3"/>
      <c r="H33" s="3"/>
      <c r="I33" s="3"/>
      <c r="J33" s="3"/>
      <c r="K33" s="3"/>
      <c r="L33" s="3"/>
      <c r="M33" s="3"/>
      <c r="N33" s="3"/>
      <c r="O33" s="3"/>
      <c r="P33" s="3"/>
      <c r="Q33" s="3"/>
      <c r="R33" s="3"/>
      <c r="S33" s="3"/>
      <c r="T33" s="3"/>
      <c r="U33" s="3"/>
      <c r="V33" s="3"/>
      <c r="W33" s="3"/>
      <c r="X33" s="3"/>
    </row>
    <row r="34" spans="1:24" ht="15" x14ac:dyDescent="0.2">
      <c r="A34" s="6"/>
      <c r="B34" s="3"/>
      <c r="C34" s="3" t="s">
        <v>13</v>
      </c>
      <c r="D34" s="3"/>
      <c r="E34" s="3"/>
      <c r="F34" s="3"/>
      <c r="G34" s="3"/>
      <c r="H34" s="3"/>
      <c r="I34" s="3"/>
      <c r="J34" s="35" t="s">
        <v>1</v>
      </c>
      <c r="K34" s="35" t="s">
        <v>2</v>
      </c>
      <c r="L34" s="35" t="s">
        <v>3</v>
      </c>
      <c r="M34" s="35" t="s">
        <v>4</v>
      </c>
      <c r="N34" s="35" t="s">
        <v>10</v>
      </c>
      <c r="O34" s="4"/>
      <c r="P34" s="3"/>
      <c r="Q34" s="3"/>
      <c r="R34" s="3"/>
      <c r="S34" s="3"/>
      <c r="T34" s="3"/>
      <c r="U34" s="3"/>
      <c r="V34" s="3"/>
      <c r="W34" s="3"/>
      <c r="X34" s="3"/>
    </row>
    <row r="35" spans="1:24" ht="15" x14ac:dyDescent="0.25">
      <c r="A35" s="6"/>
      <c r="B35" s="3"/>
      <c r="C35" s="3"/>
      <c r="D35" s="3" t="s">
        <v>14</v>
      </c>
      <c r="E35" s="3"/>
      <c r="F35" s="3"/>
      <c r="G35" s="3"/>
      <c r="H35" s="3"/>
      <c r="I35" s="9"/>
      <c r="J35" s="36">
        <v>160.90199999999999</v>
      </c>
      <c r="K35" s="36">
        <v>171.5616</v>
      </c>
      <c r="L35" s="36">
        <v>228.14365000000004</v>
      </c>
      <c r="M35" s="36">
        <v>254.45560000000006</v>
      </c>
      <c r="N35" s="36">
        <v>18.648</v>
      </c>
      <c r="O35" s="4"/>
      <c r="P35" s="3"/>
      <c r="Q35" s="3"/>
      <c r="R35" s="3"/>
      <c r="S35" s="3"/>
      <c r="T35" s="3"/>
      <c r="U35" s="3"/>
      <c r="V35" s="3"/>
      <c r="W35" s="3"/>
      <c r="X35" s="3"/>
    </row>
    <row r="36" spans="1:24" ht="15" x14ac:dyDescent="0.25">
      <c r="A36" s="6"/>
      <c r="B36" s="3"/>
      <c r="C36" s="3"/>
      <c r="D36" s="3" t="s">
        <v>15</v>
      </c>
      <c r="E36" s="3"/>
      <c r="F36" s="3"/>
      <c r="G36" s="3"/>
      <c r="H36" s="3"/>
      <c r="I36" s="9"/>
      <c r="J36" s="36">
        <v>68.957999999999998</v>
      </c>
      <c r="K36" s="36">
        <v>73.526399999999995</v>
      </c>
      <c r="L36" s="36">
        <v>97.77585000000002</v>
      </c>
      <c r="M36" s="36">
        <v>109.05240000000002</v>
      </c>
      <c r="N36" s="36">
        <v>7.992</v>
      </c>
      <c r="O36" s="4"/>
      <c r="P36" s="3"/>
      <c r="Q36" s="3"/>
      <c r="R36" s="3"/>
      <c r="S36" s="3"/>
      <c r="T36" s="3"/>
      <c r="U36" s="3"/>
      <c r="V36" s="3"/>
      <c r="W36" s="3"/>
      <c r="X36" s="3"/>
    </row>
    <row r="37" spans="1:24" ht="15" x14ac:dyDescent="0.25">
      <c r="A37" s="6"/>
      <c r="B37" s="3"/>
      <c r="C37" s="3"/>
      <c r="D37" s="3" t="s">
        <v>16</v>
      </c>
      <c r="E37" s="3"/>
      <c r="F37" s="3"/>
      <c r="G37" s="3"/>
      <c r="H37" s="3"/>
      <c r="I37" s="9"/>
      <c r="J37" s="36">
        <v>10</v>
      </c>
      <c r="K37" s="37">
        <v>13</v>
      </c>
      <c r="L37" s="37">
        <v>15</v>
      </c>
      <c r="M37" s="33">
        <v>9</v>
      </c>
      <c r="N37" s="33">
        <v>2</v>
      </c>
      <c r="O37" s="4"/>
      <c r="P37" s="3"/>
      <c r="Q37" s="3"/>
      <c r="R37" s="3"/>
      <c r="S37" s="3"/>
      <c r="T37" s="3"/>
      <c r="U37" s="3"/>
      <c r="V37" s="3"/>
      <c r="W37" s="3"/>
      <c r="X37" s="3"/>
    </row>
    <row r="38" spans="1:24" ht="15" x14ac:dyDescent="0.25">
      <c r="A38" s="6"/>
      <c r="B38" s="3"/>
      <c r="C38" s="3"/>
      <c r="D38" s="3" t="s">
        <v>17</v>
      </c>
      <c r="E38" s="3"/>
      <c r="F38" s="3"/>
      <c r="G38" s="3"/>
      <c r="H38" s="3"/>
      <c r="I38" s="9"/>
      <c r="J38" s="36">
        <v>5</v>
      </c>
      <c r="K38" s="37">
        <v>7</v>
      </c>
      <c r="L38" s="33">
        <v>8</v>
      </c>
      <c r="M38" s="33">
        <v>4</v>
      </c>
      <c r="N38" s="33">
        <v>0</v>
      </c>
      <c r="O38" s="4"/>
      <c r="P38" s="3"/>
      <c r="Q38" s="3"/>
      <c r="R38" s="3"/>
      <c r="S38" s="3"/>
      <c r="T38" s="3"/>
      <c r="U38" s="3"/>
      <c r="V38" s="3"/>
      <c r="W38" s="3"/>
      <c r="X38" s="3"/>
    </row>
    <row r="39" spans="1:24" ht="15.75" thickBot="1" x14ac:dyDescent="0.3">
      <c r="A39" s="6"/>
      <c r="B39" s="3"/>
      <c r="C39" s="3"/>
      <c r="D39" s="3"/>
      <c r="E39" s="3"/>
      <c r="F39" s="3"/>
      <c r="G39" s="3"/>
      <c r="H39" s="3"/>
      <c r="I39" s="34" t="s">
        <v>12</v>
      </c>
      <c r="J39" s="25">
        <f>SUM(J35:J38)</f>
        <v>244.85999999999999</v>
      </c>
      <c r="K39" s="25">
        <f>SUM(K35:K38)</f>
        <v>265.08799999999997</v>
      </c>
      <c r="L39" s="25">
        <f>SUM(L35:L38)</f>
        <v>348.91950000000008</v>
      </c>
      <c r="M39" s="25">
        <f>SUM(M35:M38)</f>
        <v>376.5080000000001</v>
      </c>
      <c r="N39" s="25">
        <f>SUM(N35:N38)</f>
        <v>28.64</v>
      </c>
      <c r="O39" s="4"/>
      <c r="P39" s="3"/>
      <c r="Q39" s="3"/>
      <c r="R39" s="3"/>
      <c r="S39" s="3"/>
      <c r="T39" s="3"/>
      <c r="U39" s="3"/>
      <c r="V39" s="3"/>
      <c r="W39" s="3"/>
      <c r="X39" s="3"/>
    </row>
    <row r="40" spans="1:24" ht="15" x14ac:dyDescent="0.25">
      <c r="A40" s="6"/>
      <c r="B40" s="3"/>
      <c r="C40" s="3"/>
      <c r="D40" s="3"/>
      <c r="E40" s="3"/>
      <c r="F40" s="3"/>
      <c r="G40" s="3"/>
      <c r="H40" s="3"/>
      <c r="I40" s="38"/>
      <c r="J40" s="29"/>
      <c r="K40" s="11"/>
      <c r="L40" s="11"/>
      <c r="M40" s="11"/>
      <c r="N40" s="11"/>
      <c r="O40" s="3"/>
      <c r="P40" s="3"/>
      <c r="Q40" s="3"/>
      <c r="R40" s="3"/>
      <c r="S40" s="3"/>
      <c r="T40" s="3"/>
      <c r="U40" s="3"/>
      <c r="V40" s="3"/>
      <c r="W40" s="3"/>
      <c r="X40" s="3"/>
    </row>
    <row r="41" spans="1:24" ht="15" x14ac:dyDescent="0.2">
      <c r="A41" s="6" t="s">
        <v>37</v>
      </c>
      <c r="B41" s="3"/>
      <c r="C41" s="3"/>
      <c r="D41" s="3"/>
      <c r="E41" s="3"/>
      <c r="F41" s="3"/>
      <c r="G41" s="3"/>
      <c r="H41" s="3"/>
      <c r="I41" s="3"/>
      <c r="J41" s="3"/>
      <c r="K41" s="3"/>
      <c r="L41" s="3"/>
      <c r="M41" s="3"/>
      <c r="N41" s="3"/>
      <c r="O41" s="3"/>
      <c r="P41" s="3"/>
      <c r="Q41" s="3"/>
      <c r="R41" s="3"/>
      <c r="S41" s="3"/>
      <c r="T41" s="3"/>
      <c r="U41" s="3"/>
      <c r="V41" s="3"/>
      <c r="W41" s="3"/>
      <c r="X41" s="3"/>
    </row>
    <row r="42" spans="1:24" ht="15" x14ac:dyDescent="0.2">
      <c r="A42" s="6"/>
      <c r="B42" s="3"/>
      <c r="C42" s="3"/>
      <c r="D42" s="3"/>
      <c r="E42" s="3"/>
      <c r="F42" s="3"/>
      <c r="G42" s="3"/>
      <c r="H42" s="4"/>
      <c r="I42" s="4"/>
      <c r="J42" s="20" t="s">
        <v>1</v>
      </c>
      <c r="K42" s="20" t="s">
        <v>2</v>
      </c>
      <c r="L42" s="20" t="s">
        <v>3</v>
      </c>
      <c r="M42" s="20" t="s">
        <v>4</v>
      </c>
      <c r="N42" s="20" t="s">
        <v>10</v>
      </c>
      <c r="O42" s="3"/>
      <c r="P42" s="3"/>
      <c r="Q42" s="3"/>
      <c r="R42" s="3"/>
      <c r="S42" s="3"/>
      <c r="T42" s="3"/>
      <c r="U42" s="3"/>
      <c r="V42" s="3"/>
      <c r="W42" s="3"/>
      <c r="X42" s="3"/>
    </row>
    <row r="43" spans="1:24" ht="15" x14ac:dyDescent="0.2">
      <c r="A43" s="6"/>
      <c r="B43" s="3"/>
      <c r="C43" s="3"/>
      <c r="D43" s="3" t="s">
        <v>18</v>
      </c>
      <c r="E43" s="3"/>
      <c r="F43" s="3"/>
      <c r="G43" s="3"/>
      <c r="H43" s="4" t="s">
        <v>19</v>
      </c>
      <c r="I43" s="4" t="s">
        <v>20</v>
      </c>
      <c r="J43" s="22">
        <v>29.413286302175191</v>
      </c>
      <c r="K43" s="22">
        <v>22.140863787375416</v>
      </c>
      <c r="L43" s="22">
        <v>23.142341413099537</v>
      </c>
      <c r="M43" s="22">
        <v>23.656971770744228</v>
      </c>
      <c r="N43" s="22">
        <v>25.0625</v>
      </c>
      <c r="O43" s="3"/>
      <c r="P43" s="3"/>
      <c r="Q43" s="3"/>
      <c r="R43" s="3"/>
      <c r="S43" s="3"/>
      <c r="T43" s="3"/>
      <c r="U43" s="3"/>
      <c r="V43" s="3"/>
      <c r="W43" s="3"/>
      <c r="X43" s="3"/>
    </row>
    <row r="44" spans="1:24" ht="15" x14ac:dyDescent="0.2">
      <c r="A44" s="6"/>
      <c r="B44" s="3"/>
      <c r="C44" s="3"/>
      <c r="D44" s="3" t="s">
        <v>21</v>
      </c>
      <c r="E44" s="3"/>
      <c r="F44" s="3"/>
      <c r="G44" s="3"/>
      <c r="H44" s="4" t="s">
        <v>22</v>
      </c>
      <c r="I44" s="4" t="s">
        <v>20</v>
      </c>
      <c r="J44" s="22">
        <v>28</v>
      </c>
      <c r="K44" s="22">
        <v>19.571428571428573</v>
      </c>
      <c r="L44" s="22">
        <v>19.857142857142858</v>
      </c>
      <c r="M44" s="22">
        <v>19.857142857142858</v>
      </c>
      <c r="N44" s="22">
        <v>22.714285714285715</v>
      </c>
      <c r="O44" s="3"/>
      <c r="P44" s="3"/>
      <c r="Q44" s="3"/>
      <c r="R44" s="3"/>
      <c r="S44" s="3"/>
      <c r="T44" s="3"/>
      <c r="U44" s="3"/>
      <c r="V44" s="3"/>
      <c r="W44" s="3"/>
      <c r="X44" s="3"/>
    </row>
    <row r="45" spans="1:24" ht="15" x14ac:dyDescent="0.2">
      <c r="A45" s="6"/>
      <c r="B45" s="3"/>
      <c r="C45" s="3"/>
      <c r="D45" s="3"/>
      <c r="E45" s="3"/>
      <c r="F45" s="3"/>
      <c r="G45" s="3"/>
      <c r="H45" s="3"/>
      <c r="I45" s="3"/>
      <c r="J45" s="12"/>
      <c r="K45" s="3"/>
      <c r="L45" s="3"/>
      <c r="M45" s="3"/>
      <c r="N45" s="3"/>
      <c r="O45" s="3"/>
      <c r="P45" s="3"/>
      <c r="Q45" s="3"/>
      <c r="R45" s="3"/>
      <c r="S45" s="3"/>
      <c r="T45" s="3"/>
      <c r="U45" s="3"/>
      <c r="V45" s="3"/>
      <c r="W45" s="3"/>
      <c r="X45" s="3"/>
    </row>
    <row r="46" spans="1:24" ht="15" x14ac:dyDescent="0.2">
      <c r="A46" s="6"/>
      <c r="B46" s="3"/>
      <c r="C46" s="3"/>
      <c r="D46" s="3"/>
      <c r="E46" s="3"/>
      <c r="F46" s="3"/>
      <c r="G46" s="3"/>
      <c r="H46" s="3"/>
      <c r="I46" s="3"/>
      <c r="J46" s="12"/>
      <c r="K46" s="3"/>
      <c r="L46" s="3"/>
      <c r="M46" s="3"/>
      <c r="N46" s="3"/>
      <c r="O46" s="3"/>
      <c r="P46" s="3"/>
      <c r="Q46" s="3"/>
      <c r="R46" s="3"/>
      <c r="S46" s="3"/>
      <c r="T46" s="3"/>
      <c r="U46" s="3"/>
      <c r="V46" s="3"/>
      <c r="W46" s="3"/>
      <c r="X46" s="3"/>
    </row>
    <row r="47" spans="1:24" ht="15" x14ac:dyDescent="0.2">
      <c r="A47" s="6"/>
      <c r="B47" s="3"/>
      <c r="C47" s="3"/>
      <c r="D47" s="3"/>
      <c r="E47" s="3"/>
      <c r="F47" s="3"/>
      <c r="G47" s="3"/>
      <c r="H47" s="3"/>
      <c r="I47" s="3"/>
      <c r="J47" s="3"/>
      <c r="K47" s="3"/>
      <c r="L47" s="3"/>
      <c r="M47" s="3"/>
      <c r="N47" s="3"/>
      <c r="O47" s="3"/>
      <c r="P47" s="3"/>
      <c r="Q47" s="3"/>
      <c r="R47" s="3"/>
      <c r="S47" s="3"/>
      <c r="T47" s="3"/>
      <c r="U47" s="3"/>
      <c r="V47" s="3"/>
      <c r="W47" s="3"/>
      <c r="X47" s="3"/>
    </row>
    <row r="48" spans="1:24" s="5" customFormat="1" ht="15" x14ac:dyDescent="0.2">
      <c r="A48" s="2" t="s">
        <v>23</v>
      </c>
      <c r="B48" s="3"/>
      <c r="C48" s="3"/>
      <c r="D48" s="3"/>
      <c r="E48" s="3"/>
      <c r="F48" s="3"/>
      <c r="G48" s="3"/>
      <c r="H48" s="3"/>
      <c r="I48" s="3"/>
      <c r="J48" s="3"/>
      <c r="K48" s="3"/>
      <c r="L48" s="3"/>
      <c r="M48" s="3"/>
      <c r="N48" s="3"/>
      <c r="O48" s="3"/>
      <c r="P48" s="3"/>
      <c r="Q48" s="3"/>
      <c r="R48" s="3"/>
      <c r="S48" s="3"/>
      <c r="T48" s="3"/>
      <c r="U48" s="3"/>
      <c r="V48" s="3"/>
      <c r="W48" s="3"/>
      <c r="X48" s="3"/>
    </row>
    <row r="49" spans="1:24" ht="15" x14ac:dyDescent="0.25">
      <c r="A49" s="2"/>
      <c r="B49" s="13"/>
      <c r="C49" s="3"/>
      <c r="D49" s="3"/>
      <c r="E49" s="3"/>
      <c r="F49" s="3"/>
      <c r="G49" s="3"/>
      <c r="H49" s="3"/>
      <c r="I49" s="4"/>
      <c r="J49" s="20" t="s">
        <v>1</v>
      </c>
      <c r="K49" s="20" t="s">
        <v>2</v>
      </c>
      <c r="L49" s="20" t="s">
        <v>3</v>
      </c>
      <c r="M49" s="20" t="s">
        <v>4</v>
      </c>
      <c r="N49" s="20" t="s">
        <v>10</v>
      </c>
      <c r="O49" s="3"/>
      <c r="P49" s="3"/>
      <c r="Q49" s="3"/>
      <c r="R49" s="3"/>
      <c r="S49" s="3"/>
      <c r="T49" s="3"/>
      <c r="U49" s="3"/>
      <c r="V49" s="3"/>
      <c r="W49" s="3"/>
      <c r="X49" s="3"/>
    </row>
    <row r="50" spans="1:24" ht="15" x14ac:dyDescent="0.2">
      <c r="A50" s="2"/>
      <c r="B50" s="3"/>
      <c r="C50" s="3"/>
      <c r="D50" s="3"/>
      <c r="E50" s="3"/>
      <c r="F50" s="3"/>
      <c r="G50" s="3"/>
      <c r="H50" s="3"/>
      <c r="I50" s="4" t="s">
        <v>20</v>
      </c>
      <c r="J50" s="22">
        <v>79.285714285714292</v>
      </c>
      <c r="K50" s="22">
        <v>69.571428571428569</v>
      </c>
      <c r="L50" s="22">
        <v>61.428571428571431</v>
      </c>
      <c r="M50" s="22">
        <v>76.714285714285708</v>
      </c>
      <c r="N50" s="22"/>
      <c r="O50" s="3"/>
      <c r="P50" s="3"/>
      <c r="Q50" s="3"/>
      <c r="R50" s="3"/>
      <c r="S50" s="3"/>
      <c r="T50" s="3"/>
      <c r="U50" s="3"/>
      <c r="V50" s="3"/>
      <c r="W50" s="3"/>
      <c r="X50" s="3"/>
    </row>
    <row r="51" spans="1:24" ht="15" x14ac:dyDescent="0.2">
      <c r="A51" s="2"/>
      <c r="B51" s="3"/>
      <c r="C51" s="3"/>
      <c r="D51" s="3"/>
      <c r="E51" s="3"/>
      <c r="F51" s="3"/>
      <c r="G51" s="3"/>
      <c r="H51" s="3"/>
      <c r="I51" s="3"/>
      <c r="J51" s="8"/>
      <c r="K51" s="8"/>
      <c r="L51" s="8"/>
      <c r="M51" s="8"/>
      <c r="N51" s="8"/>
      <c r="O51" s="3"/>
      <c r="P51" s="3"/>
      <c r="Q51" s="3"/>
      <c r="R51" s="3"/>
      <c r="S51" s="3"/>
      <c r="T51" s="3"/>
      <c r="U51" s="3"/>
      <c r="V51" s="3"/>
      <c r="W51" s="3"/>
      <c r="X51" s="3"/>
    </row>
    <row r="52" spans="1:24" ht="15" x14ac:dyDescent="0.2">
      <c r="A52" s="2"/>
      <c r="B52" s="3"/>
      <c r="C52" s="3"/>
      <c r="D52" s="3"/>
      <c r="E52" s="3"/>
      <c r="F52" s="3"/>
      <c r="G52" s="3"/>
      <c r="H52" s="3"/>
      <c r="I52" s="3"/>
      <c r="J52" s="3"/>
      <c r="K52" s="3"/>
      <c r="L52" s="3"/>
      <c r="M52" s="3"/>
      <c r="N52" s="3"/>
      <c r="O52" s="3"/>
      <c r="P52" s="3"/>
      <c r="Q52" s="3"/>
      <c r="R52" s="3"/>
      <c r="S52" s="3"/>
      <c r="T52" s="3"/>
      <c r="U52" s="3"/>
      <c r="V52" s="3"/>
      <c r="W52" s="3"/>
      <c r="X52" s="3"/>
    </row>
    <row r="53" spans="1:24" s="5" customFormat="1" ht="15" x14ac:dyDescent="0.2">
      <c r="A53" s="2" t="s">
        <v>24</v>
      </c>
      <c r="B53" s="3"/>
      <c r="C53" s="3"/>
      <c r="D53" s="3"/>
      <c r="E53" s="3"/>
      <c r="F53" s="3"/>
      <c r="G53" s="3"/>
      <c r="H53" s="3"/>
      <c r="I53" s="3"/>
      <c r="J53" s="3"/>
      <c r="K53" s="3"/>
      <c r="L53" s="3"/>
      <c r="M53" s="3"/>
      <c r="N53" s="3"/>
      <c r="O53" s="3"/>
      <c r="P53" s="3"/>
      <c r="Q53" s="3"/>
      <c r="R53" s="3"/>
      <c r="S53" s="3"/>
      <c r="T53" s="3"/>
      <c r="U53" s="3"/>
      <c r="V53" s="3"/>
      <c r="W53" s="3"/>
      <c r="X53" s="3"/>
    </row>
    <row r="54" spans="1:24" ht="15" x14ac:dyDescent="0.25">
      <c r="A54" s="2"/>
      <c r="B54" s="13"/>
      <c r="C54" s="3"/>
      <c r="D54" s="3"/>
      <c r="E54" s="3"/>
      <c r="F54" s="3"/>
      <c r="G54" s="3"/>
      <c r="H54" s="3"/>
      <c r="I54" s="3"/>
      <c r="J54" s="20" t="s">
        <v>1</v>
      </c>
      <c r="K54" s="20" t="s">
        <v>2</v>
      </c>
      <c r="L54" s="20" t="s">
        <v>3</v>
      </c>
      <c r="M54" s="20" t="s">
        <v>4</v>
      </c>
      <c r="N54" s="20" t="s">
        <v>10</v>
      </c>
      <c r="O54" s="3"/>
      <c r="P54" s="3"/>
      <c r="Q54" s="3"/>
      <c r="R54" s="3"/>
      <c r="S54" s="3"/>
      <c r="T54" s="3"/>
      <c r="U54" s="3"/>
      <c r="V54" s="3"/>
      <c r="W54" s="3"/>
      <c r="X54" s="3"/>
    </row>
    <row r="55" spans="1:24" ht="15" x14ac:dyDescent="0.2">
      <c r="A55" s="6" t="s">
        <v>38</v>
      </c>
      <c r="B55" s="3"/>
      <c r="C55" s="3"/>
      <c r="D55" s="3"/>
      <c r="E55" s="3"/>
      <c r="F55" s="3"/>
      <c r="G55" s="3"/>
      <c r="H55" s="3"/>
      <c r="I55" s="3"/>
      <c r="J55" s="4">
        <v>1</v>
      </c>
      <c r="K55" s="4">
        <v>0</v>
      </c>
      <c r="L55" s="4">
        <v>0</v>
      </c>
      <c r="M55" s="4">
        <v>2</v>
      </c>
      <c r="N55" s="4">
        <v>0</v>
      </c>
      <c r="O55" s="3"/>
      <c r="P55" s="3"/>
      <c r="Q55" s="3"/>
      <c r="R55" s="3"/>
      <c r="S55" s="3"/>
      <c r="T55" s="3"/>
      <c r="U55" s="3"/>
      <c r="V55" s="3"/>
      <c r="W55" s="3"/>
      <c r="X55" s="3"/>
    </row>
    <row r="56" spans="1:24" ht="15" x14ac:dyDescent="0.2">
      <c r="A56" s="6" t="s">
        <v>39</v>
      </c>
      <c r="B56" s="3"/>
      <c r="C56" s="3"/>
      <c r="D56" s="3"/>
      <c r="E56" s="3"/>
      <c r="F56" s="3"/>
      <c r="G56" s="3"/>
      <c r="H56" s="3"/>
      <c r="I56" s="3"/>
      <c r="J56" s="4">
        <v>7</v>
      </c>
      <c r="K56" s="4">
        <v>8</v>
      </c>
      <c r="L56" s="4">
        <v>5</v>
      </c>
      <c r="M56" s="4">
        <v>11</v>
      </c>
      <c r="N56" s="4">
        <v>0</v>
      </c>
      <c r="O56" s="3"/>
      <c r="P56" s="3"/>
      <c r="Q56" s="3"/>
      <c r="R56" s="3"/>
      <c r="S56" s="3"/>
      <c r="T56" s="3"/>
      <c r="U56" s="3"/>
      <c r="V56" s="3"/>
      <c r="W56" s="3"/>
      <c r="X56" s="3"/>
    </row>
    <row r="57" spans="1:24" ht="15" x14ac:dyDescent="0.2">
      <c r="A57" s="6" t="s">
        <v>40</v>
      </c>
      <c r="B57" s="3"/>
      <c r="C57" s="3"/>
      <c r="D57" s="3"/>
      <c r="E57" s="3"/>
      <c r="F57" s="3"/>
      <c r="G57" s="3"/>
      <c r="H57" s="3"/>
      <c r="I57" s="3"/>
      <c r="J57" s="4">
        <v>45</v>
      </c>
      <c r="K57" s="4">
        <v>65</v>
      </c>
      <c r="L57" s="4">
        <v>22</v>
      </c>
      <c r="M57" s="4">
        <v>31</v>
      </c>
      <c r="N57" s="4">
        <v>2</v>
      </c>
      <c r="O57" s="3"/>
      <c r="P57" s="3"/>
      <c r="Q57" s="3"/>
      <c r="R57" s="3"/>
      <c r="S57" s="3"/>
      <c r="T57" s="3"/>
      <c r="U57" s="3"/>
      <c r="V57" s="3"/>
      <c r="W57" s="3"/>
      <c r="X57" s="3"/>
    </row>
    <row r="58" spans="1:24" ht="15" x14ac:dyDescent="0.2">
      <c r="A58" s="6"/>
      <c r="B58" s="3"/>
      <c r="C58" s="3"/>
      <c r="D58" s="3"/>
      <c r="E58" s="3"/>
      <c r="F58" s="3"/>
      <c r="G58" s="3"/>
      <c r="H58" s="3"/>
      <c r="I58" s="3"/>
      <c r="J58" s="3"/>
      <c r="K58" s="3"/>
      <c r="L58" s="3"/>
      <c r="M58" s="3"/>
      <c r="N58" s="3"/>
      <c r="O58" s="3"/>
      <c r="P58" s="3"/>
      <c r="Q58" s="3"/>
      <c r="R58" s="3"/>
      <c r="S58" s="3"/>
      <c r="T58" s="3"/>
      <c r="U58" s="3"/>
      <c r="V58" s="3"/>
      <c r="W58" s="3"/>
      <c r="X58" s="3"/>
    </row>
    <row r="59" spans="1:24" ht="15" x14ac:dyDescent="0.2">
      <c r="A59" s="6"/>
      <c r="B59" s="3"/>
      <c r="C59" s="3"/>
      <c r="D59" s="3"/>
      <c r="E59" s="3"/>
      <c r="F59" s="3"/>
      <c r="G59" s="3"/>
      <c r="H59" s="3"/>
      <c r="I59" s="3"/>
      <c r="J59" s="3"/>
      <c r="K59" s="3"/>
      <c r="L59" s="3"/>
      <c r="M59" s="3"/>
      <c r="N59" s="3"/>
      <c r="O59" s="3"/>
      <c r="P59" s="3"/>
      <c r="Q59" s="3"/>
      <c r="R59" s="3"/>
      <c r="S59" s="3"/>
      <c r="T59" s="3"/>
      <c r="U59" s="3"/>
      <c r="V59" s="3"/>
      <c r="W59" s="3"/>
      <c r="X59" s="3"/>
    </row>
    <row r="60" spans="1:24" ht="15" x14ac:dyDescent="0.2">
      <c r="A60" s="6"/>
      <c r="B60" s="3"/>
      <c r="C60" s="3"/>
      <c r="D60" s="3"/>
      <c r="E60" s="3"/>
      <c r="F60" s="3"/>
      <c r="G60" s="3"/>
      <c r="H60" s="3"/>
      <c r="I60" s="3"/>
      <c r="J60" s="3"/>
      <c r="K60" s="3"/>
      <c r="L60" s="3"/>
      <c r="M60" s="3"/>
      <c r="N60" s="3"/>
      <c r="O60" s="3"/>
      <c r="P60" s="3"/>
      <c r="Q60" s="3"/>
      <c r="R60" s="3"/>
      <c r="S60" s="3"/>
      <c r="T60" s="3"/>
      <c r="U60" s="3"/>
      <c r="V60" s="3"/>
      <c r="W60" s="3"/>
      <c r="X60" s="3"/>
    </row>
    <row r="61" spans="1:24" ht="15" x14ac:dyDescent="0.2">
      <c r="A61" s="14"/>
      <c r="B61" s="3"/>
      <c r="C61" s="3"/>
      <c r="D61" s="3"/>
      <c r="E61" s="3"/>
      <c r="F61" s="3"/>
      <c r="G61" s="3"/>
      <c r="H61" s="3"/>
      <c r="I61" s="3"/>
      <c r="J61" s="3"/>
      <c r="K61" s="3"/>
      <c r="L61" s="3"/>
      <c r="M61" s="3"/>
      <c r="N61" s="3"/>
      <c r="O61" s="3"/>
      <c r="P61" s="3"/>
      <c r="Q61" s="3"/>
      <c r="R61" s="3"/>
      <c r="S61" s="3"/>
      <c r="T61" s="3"/>
      <c r="U61" s="3"/>
      <c r="V61" s="3"/>
      <c r="W61" s="3"/>
      <c r="X61" s="3"/>
    </row>
    <row r="62" spans="1:24" s="5" customFormat="1" ht="15" x14ac:dyDescent="0.2">
      <c r="A62" s="14" t="s">
        <v>25</v>
      </c>
      <c r="B62" s="3"/>
      <c r="C62" s="3"/>
      <c r="D62" s="3"/>
      <c r="E62" s="3"/>
      <c r="F62" s="3"/>
      <c r="G62" s="3"/>
      <c r="H62" s="3"/>
      <c r="I62" s="3"/>
      <c r="J62" s="3"/>
      <c r="K62" s="3"/>
      <c r="L62" s="3"/>
      <c r="M62" s="3"/>
      <c r="N62" s="3"/>
      <c r="O62" s="3"/>
      <c r="P62" s="3"/>
      <c r="Q62" s="3"/>
      <c r="R62" s="3"/>
      <c r="S62" s="3"/>
      <c r="T62" s="3"/>
      <c r="U62" s="3"/>
      <c r="V62" s="3"/>
      <c r="W62" s="3"/>
      <c r="X62" s="3"/>
    </row>
    <row r="63" spans="1:24" ht="15" x14ac:dyDescent="0.2">
      <c r="A63" s="14"/>
      <c r="B63" s="3"/>
      <c r="C63" s="3"/>
      <c r="D63" s="3"/>
      <c r="E63" s="3"/>
      <c r="F63" s="3"/>
      <c r="G63" s="3"/>
      <c r="H63" s="3"/>
      <c r="I63" s="3"/>
      <c r="J63" s="3"/>
      <c r="K63" s="3"/>
      <c r="L63" s="3"/>
      <c r="M63" s="3"/>
      <c r="N63" s="3"/>
      <c r="O63" s="3"/>
      <c r="P63" s="3"/>
      <c r="Q63" s="3"/>
      <c r="R63" s="3"/>
      <c r="S63" s="3"/>
      <c r="T63" s="3"/>
      <c r="U63" s="3"/>
      <c r="V63" s="3"/>
      <c r="W63" s="3"/>
      <c r="X63" s="3"/>
    </row>
    <row r="64" spans="1:24" ht="15" x14ac:dyDescent="0.25">
      <c r="A64" s="15" t="s">
        <v>41</v>
      </c>
      <c r="B64" s="3"/>
      <c r="C64" s="3"/>
      <c r="D64" s="3"/>
      <c r="E64" s="3"/>
      <c r="F64" s="3"/>
      <c r="G64" s="3"/>
      <c r="H64" s="3"/>
      <c r="I64" s="3"/>
      <c r="J64" s="3"/>
      <c r="K64" s="3"/>
      <c r="L64" s="3"/>
      <c r="M64" s="3"/>
      <c r="N64" s="13"/>
      <c r="O64" s="3"/>
      <c r="P64" s="3"/>
      <c r="Q64" s="3"/>
      <c r="R64" s="3"/>
      <c r="S64" s="3"/>
      <c r="T64" s="3"/>
      <c r="U64" s="3"/>
      <c r="V64" s="3"/>
      <c r="W64" s="3"/>
      <c r="X64" s="3"/>
    </row>
    <row r="65" spans="1:24" ht="15" x14ac:dyDescent="0.2">
      <c r="A65" s="16" t="s">
        <v>42</v>
      </c>
      <c r="B65" s="3"/>
      <c r="C65" s="3"/>
      <c r="D65" s="3"/>
      <c r="E65" s="3"/>
      <c r="F65" s="3"/>
      <c r="G65" s="3"/>
      <c r="H65" s="3"/>
      <c r="I65" s="3"/>
      <c r="J65" s="20" t="s">
        <v>1</v>
      </c>
      <c r="K65" s="20" t="s">
        <v>2</v>
      </c>
      <c r="L65" s="20" t="s">
        <v>3</v>
      </c>
      <c r="M65" s="20" t="s">
        <v>4</v>
      </c>
      <c r="N65" s="20" t="s">
        <v>10</v>
      </c>
      <c r="O65" s="3"/>
      <c r="P65" s="3"/>
      <c r="Q65" s="3"/>
      <c r="R65" s="3"/>
      <c r="S65" s="3"/>
      <c r="T65" s="3"/>
      <c r="U65" s="3"/>
      <c r="V65" s="3"/>
      <c r="W65" s="3"/>
      <c r="X65" s="3"/>
    </row>
    <row r="66" spans="1:24" ht="15" x14ac:dyDescent="0.2">
      <c r="A66" s="17" t="s">
        <v>43</v>
      </c>
      <c r="B66" s="3"/>
      <c r="C66" s="3"/>
      <c r="D66" s="3"/>
      <c r="E66" s="3"/>
      <c r="F66" s="3"/>
      <c r="G66" s="3"/>
      <c r="H66" s="3"/>
      <c r="I66" s="3"/>
      <c r="J66" s="4">
        <v>5</v>
      </c>
      <c r="K66" s="4">
        <v>5</v>
      </c>
      <c r="L66" s="4">
        <v>12</v>
      </c>
      <c r="M66" s="4">
        <v>27</v>
      </c>
      <c r="N66" s="4">
        <v>0</v>
      </c>
      <c r="O66" s="3"/>
      <c r="P66" s="3"/>
      <c r="Q66" s="3"/>
      <c r="R66" s="3"/>
      <c r="S66" s="3"/>
      <c r="T66" s="3"/>
      <c r="U66" s="3"/>
      <c r="V66" s="3"/>
      <c r="W66" s="3"/>
      <c r="X66" s="3"/>
    </row>
    <row r="67" spans="1:24" ht="15" x14ac:dyDescent="0.2">
      <c r="A67" s="17" t="s">
        <v>44</v>
      </c>
      <c r="B67" s="3"/>
      <c r="C67" s="3"/>
      <c r="D67" s="3"/>
      <c r="E67" s="3"/>
      <c r="F67" s="3"/>
      <c r="G67" s="3"/>
      <c r="H67" s="3"/>
      <c r="I67" s="3"/>
      <c r="J67" s="4">
        <v>1</v>
      </c>
      <c r="K67" s="4">
        <v>0</v>
      </c>
      <c r="L67" s="4">
        <v>0</v>
      </c>
      <c r="M67" s="4">
        <v>1</v>
      </c>
      <c r="N67" s="4">
        <v>0</v>
      </c>
      <c r="O67" s="3"/>
      <c r="P67" s="3"/>
      <c r="Q67" s="3"/>
      <c r="R67" s="3"/>
      <c r="S67" s="3"/>
      <c r="T67" s="3"/>
      <c r="U67" s="3"/>
      <c r="V67" s="3"/>
      <c r="W67" s="3"/>
      <c r="X67" s="3"/>
    </row>
    <row r="68" spans="1:24" ht="15" x14ac:dyDescent="0.2">
      <c r="A68" s="17" t="s">
        <v>45</v>
      </c>
      <c r="B68" s="3"/>
      <c r="C68" s="3"/>
      <c r="D68" s="3"/>
      <c r="E68" s="3"/>
      <c r="F68" s="3"/>
      <c r="G68" s="3"/>
      <c r="H68" s="3"/>
      <c r="I68" s="3"/>
      <c r="J68" s="4">
        <v>0</v>
      </c>
      <c r="K68" s="4">
        <v>0</v>
      </c>
      <c r="L68" s="4">
        <v>0</v>
      </c>
      <c r="M68" s="4">
        <v>0</v>
      </c>
      <c r="N68" s="4">
        <v>0</v>
      </c>
      <c r="O68" s="3"/>
      <c r="P68" s="3"/>
      <c r="Q68" s="3"/>
      <c r="R68" s="3"/>
      <c r="S68" s="3"/>
      <c r="T68" s="3"/>
      <c r="U68" s="3"/>
      <c r="V68" s="3"/>
      <c r="W68" s="3"/>
      <c r="X68" s="3"/>
    </row>
    <row r="69" spans="1:24" ht="15" x14ac:dyDescent="0.2">
      <c r="A69" s="17" t="s">
        <v>46</v>
      </c>
      <c r="B69" s="3"/>
      <c r="C69" s="3"/>
      <c r="D69" s="3"/>
      <c r="E69" s="3"/>
      <c r="F69" s="3"/>
      <c r="G69" s="3"/>
      <c r="H69" s="3"/>
      <c r="I69" s="3"/>
      <c r="J69" s="4">
        <v>0</v>
      </c>
      <c r="K69" s="4">
        <v>0</v>
      </c>
      <c r="L69" s="4">
        <v>0</v>
      </c>
      <c r="M69" s="4">
        <v>0</v>
      </c>
      <c r="N69" s="4">
        <v>0</v>
      </c>
      <c r="O69" s="3"/>
      <c r="P69" s="3"/>
      <c r="Q69" s="3"/>
      <c r="R69" s="3"/>
      <c r="S69" s="3"/>
      <c r="T69" s="3"/>
      <c r="U69" s="3"/>
      <c r="V69" s="3"/>
      <c r="W69" s="3"/>
      <c r="X69" s="3"/>
    </row>
    <row r="70" spans="1:24" ht="15.75" thickBot="1" x14ac:dyDescent="0.3">
      <c r="A70" s="17"/>
      <c r="B70" s="3"/>
      <c r="C70" s="3"/>
      <c r="D70" s="3"/>
      <c r="E70" s="3"/>
      <c r="F70" s="3"/>
      <c r="G70" s="3"/>
      <c r="H70" s="3"/>
      <c r="I70" s="3"/>
      <c r="J70" s="39">
        <f>SUM(J66:J69)</f>
        <v>6</v>
      </c>
      <c r="K70" s="39">
        <f>SUM(K66:K69)</f>
        <v>5</v>
      </c>
      <c r="L70" s="39">
        <f>SUM(L66:L69)</f>
        <v>12</v>
      </c>
      <c r="M70" s="39">
        <f>SUM(M66:M69)</f>
        <v>28</v>
      </c>
      <c r="N70" s="39">
        <f>SUM(N66:N69)</f>
        <v>0</v>
      </c>
      <c r="O70" s="3"/>
      <c r="P70" s="3"/>
      <c r="Q70" s="3"/>
      <c r="R70" s="3"/>
      <c r="S70" s="3"/>
      <c r="T70" s="3"/>
      <c r="U70" s="3"/>
      <c r="V70" s="3"/>
      <c r="W70" s="3"/>
      <c r="X70" s="3"/>
    </row>
    <row r="71" spans="1:24" x14ac:dyDescent="0.2">
      <c r="A71" s="17"/>
      <c r="B71" s="3"/>
      <c r="C71" s="3"/>
      <c r="D71" s="3"/>
      <c r="E71" s="3"/>
      <c r="F71" s="3"/>
      <c r="G71" s="3"/>
      <c r="H71" s="3"/>
      <c r="I71" s="3"/>
      <c r="J71" s="3"/>
      <c r="K71" s="3"/>
      <c r="L71" s="3"/>
      <c r="M71" s="3"/>
      <c r="N71" s="3"/>
      <c r="O71" s="3"/>
      <c r="P71" s="3"/>
      <c r="Q71" s="3"/>
      <c r="R71" s="3"/>
      <c r="S71" s="3"/>
      <c r="T71" s="3"/>
      <c r="U71" s="3"/>
      <c r="V71" s="3"/>
      <c r="W71" s="3"/>
      <c r="X71" s="3"/>
    </row>
    <row r="72" spans="1:24" ht="15" x14ac:dyDescent="0.2">
      <c r="A72" s="16" t="s">
        <v>47</v>
      </c>
      <c r="B72" s="3"/>
      <c r="C72" s="3"/>
      <c r="D72" s="3"/>
      <c r="E72" s="3"/>
      <c r="F72" s="3"/>
      <c r="G72" s="3"/>
      <c r="H72" s="3"/>
      <c r="I72" s="3"/>
      <c r="J72" s="3"/>
      <c r="K72" s="3"/>
      <c r="L72" s="3"/>
      <c r="M72" s="18"/>
      <c r="N72" s="3"/>
      <c r="O72" s="3"/>
      <c r="P72" s="3"/>
      <c r="Q72" s="3"/>
      <c r="R72" s="3"/>
      <c r="S72" s="3"/>
      <c r="T72" s="3"/>
      <c r="U72" s="3"/>
      <c r="V72" s="3"/>
      <c r="W72" s="3"/>
      <c r="X72" s="3"/>
    </row>
    <row r="73" spans="1:24" ht="15" x14ac:dyDescent="0.2">
      <c r="A73" s="16"/>
      <c r="B73" s="3"/>
      <c r="C73" s="3"/>
      <c r="D73" s="3"/>
      <c r="E73" s="3"/>
      <c r="F73" s="3"/>
      <c r="G73" s="3"/>
      <c r="H73" s="3"/>
      <c r="I73" s="3"/>
      <c r="J73" s="3"/>
      <c r="K73" s="3"/>
      <c r="L73" s="3"/>
      <c r="M73" s="18"/>
      <c r="N73" s="3"/>
      <c r="O73" s="3"/>
      <c r="P73" s="3"/>
      <c r="Q73" s="3"/>
      <c r="R73" s="3"/>
      <c r="S73" s="3"/>
      <c r="T73" s="3"/>
      <c r="U73" s="3"/>
      <c r="V73" s="3"/>
      <c r="W73" s="3"/>
      <c r="X73" s="3"/>
    </row>
    <row r="74" spans="1:24" ht="15" x14ac:dyDescent="0.2">
      <c r="A74" s="14"/>
      <c r="B74" s="3"/>
      <c r="C74" s="3"/>
      <c r="D74" s="3"/>
      <c r="E74" s="3"/>
      <c r="F74" s="3"/>
      <c r="G74" s="3"/>
      <c r="H74" s="3"/>
      <c r="I74" s="3"/>
      <c r="J74" s="20" t="s">
        <v>1</v>
      </c>
      <c r="K74" s="20" t="s">
        <v>2</v>
      </c>
      <c r="L74" s="20" t="s">
        <v>3</v>
      </c>
      <c r="M74" s="20" t="s">
        <v>4</v>
      </c>
      <c r="N74" s="20" t="s">
        <v>10</v>
      </c>
      <c r="O74" s="3"/>
      <c r="P74" s="3"/>
      <c r="Q74" s="3"/>
      <c r="R74" s="3"/>
      <c r="S74" s="3"/>
      <c r="T74" s="3"/>
      <c r="U74" s="3"/>
      <c r="V74" s="3"/>
      <c r="W74" s="3"/>
      <c r="X74" s="3"/>
    </row>
    <row r="75" spans="1:24" ht="15" x14ac:dyDescent="0.2">
      <c r="A75" s="14"/>
      <c r="B75" s="3"/>
      <c r="C75" s="3"/>
      <c r="D75" s="3"/>
      <c r="E75" s="3"/>
      <c r="F75" s="3"/>
      <c r="G75" s="3"/>
      <c r="H75" s="3"/>
      <c r="I75" s="3"/>
      <c r="J75" s="4">
        <v>0</v>
      </c>
      <c r="K75" s="4">
        <v>0</v>
      </c>
      <c r="L75" s="22">
        <v>3992</v>
      </c>
      <c r="M75" s="22">
        <v>7160</v>
      </c>
      <c r="N75" s="4">
        <v>0</v>
      </c>
      <c r="O75" s="3"/>
      <c r="P75" s="3"/>
      <c r="Q75" s="3"/>
      <c r="R75" s="3"/>
      <c r="S75" s="3"/>
      <c r="T75" s="3"/>
      <c r="U75" s="3"/>
      <c r="V75" s="3"/>
      <c r="W75" s="3"/>
      <c r="X75" s="3"/>
    </row>
    <row r="76" spans="1:24" ht="15" x14ac:dyDescent="0.2">
      <c r="A76" s="14"/>
      <c r="B76" s="3"/>
      <c r="C76" s="3"/>
      <c r="D76" s="3"/>
      <c r="E76" s="3"/>
      <c r="F76" s="3"/>
      <c r="G76" s="3"/>
      <c r="H76" s="3"/>
      <c r="I76" s="3"/>
      <c r="J76" s="3"/>
      <c r="K76" s="3"/>
      <c r="L76" s="3"/>
      <c r="M76" s="3"/>
      <c r="N76" s="3"/>
      <c r="O76" s="3"/>
      <c r="P76" s="3"/>
      <c r="Q76" s="3"/>
      <c r="R76" s="3"/>
      <c r="S76" s="3"/>
      <c r="T76" s="3"/>
      <c r="U76" s="3"/>
      <c r="V76" s="3"/>
      <c r="W76" s="3"/>
      <c r="X76" s="3"/>
    </row>
    <row r="77" spans="1:24" ht="15" x14ac:dyDescent="0.2">
      <c r="A77" s="14"/>
      <c r="B77" s="3"/>
      <c r="C77" s="3"/>
      <c r="D77" s="3"/>
      <c r="E77" s="3"/>
      <c r="F77" s="3"/>
      <c r="G77" s="3"/>
      <c r="H77" s="3"/>
      <c r="I77" s="3"/>
      <c r="J77" s="3"/>
      <c r="K77" s="3"/>
      <c r="L77" s="3"/>
      <c r="M77" s="3"/>
      <c r="N77" s="3"/>
      <c r="O77" s="3"/>
      <c r="P77" s="3"/>
      <c r="Q77" s="3"/>
      <c r="R77" s="3"/>
      <c r="S77" s="3"/>
      <c r="T77" s="3"/>
      <c r="U77" s="3"/>
      <c r="V77" s="3"/>
      <c r="W77" s="3"/>
      <c r="X77" s="3"/>
    </row>
    <row r="78" spans="1:24" ht="15" x14ac:dyDescent="0.2">
      <c r="A78" s="14"/>
      <c r="B78" s="3"/>
      <c r="C78" s="3"/>
      <c r="D78" s="3"/>
      <c r="E78" s="3"/>
      <c r="F78" s="3"/>
      <c r="G78" s="3"/>
      <c r="H78" s="3"/>
      <c r="I78" s="3"/>
      <c r="J78" s="3"/>
      <c r="K78" s="3"/>
      <c r="L78" s="3"/>
      <c r="M78" s="3"/>
      <c r="N78" s="3"/>
      <c r="O78" s="3"/>
      <c r="P78" s="3"/>
      <c r="Q78" s="3"/>
      <c r="R78" s="3"/>
      <c r="S78" s="3"/>
      <c r="T78" s="3"/>
      <c r="U78" s="3"/>
      <c r="V78" s="3"/>
      <c r="W78" s="3"/>
      <c r="X78" s="3"/>
    </row>
    <row r="79" spans="1:24" ht="15" x14ac:dyDescent="0.25">
      <c r="A79" s="15" t="s">
        <v>48</v>
      </c>
      <c r="B79" s="3"/>
      <c r="C79" s="3"/>
      <c r="D79" s="3"/>
      <c r="E79" s="3"/>
      <c r="F79" s="3"/>
      <c r="G79" s="3"/>
      <c r="H79" s="3"/>
      <c r="I79" s="3"/>
      <c r="J79" s="3"/>
      <c r="K79" s="3"/>
      <c r="L79" s="3"/>
      <c r="M79" s="3"/>
      <c r="N79" s="13"/>
      <c r="O79" s="3"/>
      <c r="P79" s="3"/>
      <c r="Q79" s="3"/>
      <c r="R79" s="3"/>
      <c r="S79" s="3"/>
      <c r="T79" s="3"/>
      <c r="U79" s="3"/>
      <c r="V79" s="3"/>
      <c r="W79" s="3"/>
      <c r="X79" s="3"/>
    </row>
    <row r="80" spans="1:24" ht="15" x14ac:dyDescent="0.2">
      <c r="A80" s="7" t="s">
        <v>49</v>
      </c>
      <c r="B80" s="3"/>
      <c r="C80" s="3"/>
      <c r="D80" s="3"/>
      <c r="E80" s="3"/>
      <c r="F80" s="3"/>
      <c r="G80" s="3"/>
      <c r="H80" s="3"/>
      <c r="I80" s="3"/>
      <c r="J80" s="20" t="s">
        <v>1</v>
      </c>
      <c r="K80" s="20" t="s">
        <v>2</v>
      </c>
      <c r="L80" s="20" t="s">
        <v>3</v>
      </c>
      <c r="M80" s="20" t="s">
        <v>4</v>
      </c>
      <c r="N80" s="20" t="s">
        <v>10</v>
      </c>
      <c r="O80" s="3"/>
      <c r="P80" s="3"/>
      <c r="Q80" s="3"/>
      <c r="R80" s="3"/>
      <c r="S80" s="3"/>
      <c r="T80" s="3"/>
      <c r="U80" s="3"/>
      <c r="V80" s="3"/>
      <c r="W80" s="3"/>
      <c r="X80" s="3"/>
    </row>
    <row r="81" spans="1:24" ht="15" x14ac:dyDescent="0.2">
      <c r="A81" s="19" t="s">
        <v>50</v>
      </c>
      <c r="B81" s="3"/>
      <c r="C81" s="3"/>
      <c r="D81" s="3"/>
      <c r="E81" s="3"/>
      <c r="F81" s="3"/>
      <c r="G81" s="3"/>
      <c r="H81" s="3"/>
      <c r="I81" s="3"/>
      <c r="J81" s="4">
        <v>3</v>
      </c>
      <c r="K81" s="4">
        <v>3</v>
      </c>
      <c r="L81" s="4">
        <v>2</v>
      </c>
      <c r="M81" s="4">
        <v>4</v>
      </c>
      <c r="N81" s="4">
        <v>0</v>
      </c>
      <c r="O81" s="3"/>
      <c r="P81" s="3"/>
      <c r="Q81" s="3"/>
      <c r="R81" s="3"/>
      <c r="S81" s="3"/>
      <c r="T81" s="3"/>
      <c r="U81" s="3"/>
      <c r="V81" s="3"/>
      <c r="W81" s="3"/>
      <c r="X81" s="3"/>
    </row>
    <row r="82" spans="1:24" ht="15" x14ac:dyDescent="0.2">
      <c r="A82" s="19" t="s">
        <v>51</v>
      </c>
      <c r="B82" s="3"/>
      <c r="C82" s="3"/>
      <c r="D82" s="3"/>
      <c r="E82" s="3"/>
      <c r="F82" s="3"/>
      <c r="G82" s="3"/>
      <c r="H82" s="3"/>
      <c r="I82" s="3"/>
      <c r="J82" s="4">
        <v>0</v>
      </c>
      <c r="K82" s="4">
        <v>0</v>
      </c>
      <c r="L82" s="4">
        <v>0</v>
      </c>
      <c r="M82" s="4">
        <v>0</v>
      </c>
      <c r="N82" s="4">
        <v>0</v>
      </c>
      <c r="O82" s="3"/>
      <c r="P82" s="3"/>
      <c r="Q82" s="3"/>
      <c r="R82" s="3"/>
      <c r="S82" s="3"/>
      <c r="T82" s="3"/>
      <c r="U82" s="3"/>
      <c r="V82" s="3"/>
      <c r="W82" s="3"/>
      <c r="X82" s="3"/>
    </row>
    <row r="83" spans="1:24" ht="15" x14ac:dyDescent="0.2">
      <c r="A83" s="19" t="s">
        <v>52</v>
      </c>
      <c r="B83" s="3"/>
      <c r="C83" s="3"/>
      <c r="D83" s="3"/>
      <c r="E83" s="3"/>
      <c r="F83" s="3"/>
      <c r="G83" s="3"/>
      <c r="H83" s="3"/>
      <c r="I83" s="3"/>
      <c r="J83" s="4">
        <v>0</v>
      </c>
      <c r="K83" s="4">
        <v>0</v>
      </c>
      <c r="L83" s="4">
        <v>1</v>
      </c>
      <c r="M83" s="4">
        <v>2</v>
      </c>
      <c r="N83" s="4">
        <v>0</v>
      </c>
      <c r="O83" s="3"/>
      <c r="P83" s="3"/>
      <c r="Q83" s="3"/>
      <c r="R83" s="3"/>
      <c r="S83" s="3"/>
      <c r="T83" s="3"/>
      <c r="U83" s="3"/>
      <c r="V83" s="3"/>
      <c r="W83" s="3"/>
      <c r="X83" s="3"/>
    </row>
    <row r="84" spans="1:24" ht="15" x14ac:dyDescent="0.2">
      <c r="A84" s="19" t="s">
        <v>53</v>
      </c>
      <c r="B84" s="3"/>
      <c r="C84" s="3"/>
      <c r="D84" s="3"/>
      <c r="E84" s="3"/>
      <c r="F84" s="3"/>
      <c r="G84" s="3"/>
      <c r="H84" s="3"/>
      <c r="I84" s="3"/>
      <c r="J84" s="4">
        <v>0</v>
      </c>
      <c r="K84" s="4">
        <v>0</v>
      </c>
      <c r="L84" s="4">
        <v>1</v>
      </c>
      <c r="M84" s="4">
        <v>0</v>
      </c>
      <c r="N84" s="4">
        <v>0</v>
      </c>
      <c r="O84" s="3"/>
      <c r="P84" s="3"/>
      <c r="Q84" s="3"/>
      <c r="R84" s="3"/>
      <c r="S84" s="3"/>
      <c r="T84" s="3"/>
      <c r="U84" s="3"/>
      <c r="V84" s="3"/>
      <c r="W84" s="3"/>
      <c r="X84" s="3"/>
    </row>
    <row r="85" spans="1:24" ht="15.75" thickBot="1" x14ac:dyDescent="0.3">
      <c r="A85" s="16"/>
      <c r="B85" s="3"/>
      <c r="C85" s="3"/>
      <c r="D85" s="3"/>
      <c r="E85" s="3"/>
      <c r="F85" s="3"/>
      <c r="G85" s="3"/>
      <c r="H85" s="3"/>
      <c r="I85" s="3"/>
      <c r="J85" s="39">
        <f>SUM(J81:J84)</f>
        <v>3</v>
      </c>
      <c r="K85" s="39">
        <f>SUM(K81:K84)</f>
        <v>3</v>
      </c>
      <c r="L85" s="39">
        <f>SUM(L81:L84)</f>
        <v>4</v>
      </c>
      <c r="M85" s="39">
        <f>SUM(M81:M84)</f>
        <v>6</v>
      </c>
      <c r="N85" s="39">
        <f>SUM(N81:N84)</f>
        <v>0</v>
      </c>
      <c r="O85" s="3"/>
      <c r="P85" s="3"/>
      <c r="Q85" s="3"/>
      <c r="R85" s="3"/>
      <c r="S85" s="3"/>
      <c r="T85" s="3"/>
      <c r="U85" s="3"/>
      <c r="V85" s="3"/>
      <c r="W85" s="3"/>
      <c r="X85" s="3"/>
    </row>
    <row r="86" spans="1:24" ht="15" x14ac:dyDescent="0.25">
      <c r="A86" s="16"/>
      <c r="B86" s="3"/>
      <c r="C86" s="3"/>
      <c r="D86" s="3"/>
      <c r="E86" s="3"/>
      <c r="F86" s="3"/>
      <c r="G86" s="3"/>
      <c r="H86" s="3"/>
      <c r="I86" s="3"/>
      <c r="J86" s="10"/>
      <c r="K86" s="10"/>
      <c r="L86" s="10"/>
      <c r="M86" s="10"/>
      <c r="N86" s="10"/>
      <c r="O86" s="3"/>
      <c r="P86" s="3"/>
      <c r="Q86" s="3"/>
      <c r="R86" s="3"/>
      <c r="S86" s="3"/>
      <c r="T86" s="3"/>
      <c r="U86" s="3"/>
      <c r="V86" s="3"/>
      <c r="W86" s="3"/>
      <c r="X86" s="3"/>
    </row>
    <row r="87" spans="1:24" ht="15" x14ac:dyDescent="0.25">
      <c r="A87" s="7" t="s">
        <v>54</v>
      </c>
      <c r="B87" s="3"/>
      <c r="C87" s="3"/>
      <c r="D87" s="3"/>
      <c r="E87" s="3"/>
      <c r="F87" s="3"/>
      <c r="G87" s="3"/>
      <c r="H87" s="3"/>
      <c r="I87" s="3"/>
      <c r="J87" s="3"/>
      <c r="K87" s="3"/>
      <c r="L87" s="3"/>
      <c r="M87" s="40">
        <v>4480</v>
      </c>
      <c r="N87" s="13"/>
      <c r="O87" s="3"/>
      <c r="P87" s="3"/>
      <c r="Q87" s="3"/>
      <c r="R87" s="3"/>
      <c r="S87" s="3"/>
      <c r="T87" s="3"/>
      <c r="U87" s="3"/>
      <c r="V87" s="3"/>
      <c r="W87" s="3"/>
      <c r="X87" s="3"/>
    </row>
    <row r="88" spans="1:24" ht="15" x14ac:dyDescent="0.2">
      <c r="A88" s="16"/>
      <c r="B88" s="3"/>
      <c r="C88" s="3"/>
      <c r="D88" s="3"/>
      <c r="E88" s="3"/>
      <c r="F88" s="3"/>
      <c r="G88" s="3"/>
      <c r="H88" s="3"/>
      <c r="I88" s="3"/>
      <c r="J88" s="3"/>
      <c r="K88" s="3"/>
      <c r="L88" s="3"/>
      <c r="M88" s="3"/>
      <c r="N88" s="3"/>
      <c r="O88" s="3"/>
      <c r="P88" s="3"/>
      <c r="Q88" s="3"/>
      <c r="R88" s="3"/>
      <c r="S88" s="3"/>
      <c r="T88" s="3"/>
      <c r="U88" s="3"/>
      <c r="V88" s="3"/>
      <c r="W88" s="3"/>
      <c r="X88" s="3"/>
    </row>
    <row r="89" spans="1:24" ht="15" x14ac:dyDescent="0.25">
      <c r="A89" s="6" t="s">
        <v>55</v>
      </c>
      <c r="B89" s="3"/>
      <c r="C89" s="3"/>
      <c r="D89" s="3"/>
      <c r="E89" s="3"/>
      <c r="F89" s="3"/>
      <c r="G89" s="3"/>
      <c r="H89" s="3"/>
      <c r="I89" s="3"/>
      <c r="J89" s="3"/>
      <c r="K89" s="3"/>
      <c r="L89" s="3"/>
      <c r="M89" s="3"/>
      <c r="N89" s="13"/>
      <c r="O89" s="3"/>
      <c r="P89" s="3"/>
      <c r="Q89" s="3"/>
      <c r="R89" s="3"/>
      <c r="S89" s="3"/>
      <c r="T89" s="3"/>
      <c r="U89" s="3"/>
      <c r="V89" s="3"/>
      <c r="W89" s="3"/>
      <c r="X89" s="3"/>
    </row>
    <row r="90" spans="1:24" ht="15" x14ac:dyDescent="0.2">
      <c r="A90" s="7" t="s">
        <v>49</v>
      </c>
      <c r="B90" s="3"/>
      <c r="C90" s="3"/>
      <c r="D90" s="3"/>
      <c r="E90" s="3"/>
      <c r="F90" s="3"/>
      <c r="G90" s="3"/>
      <c r="H90" s="3"/>
      <c r="I90" s="3"/>
      <c r="J90" s="20" t="s">
        <v>1</v>
      </c>
      <c r="K90" s="20" t="s">
        <v>2</v>
      </c>
      <c r="L90" s="20" t="s">
        <v>3</v>
      </c>
      <c r="M90" s="20" t="s">
        <v>4</v>
      </c>
      <c r="N90" s="20" t="s">
        <v>10</v>
      </c>
      <c r="O90" s="3"/>
      <c r="P90" s="3"/>
      <c r="Q90" s="3"/>
      <c r="R90" s="3"/>
      <c r="S90" s="3"/>
      <c r="T90" s="3"/>
      <c r="U90" s="3"/>
      <c r="V90" s="3"/>
      <c r="W90" s="3"/>
      <c r="X90" s="3"/>
    </row>
    <row r="91" spans="1:24" ht="15" x14ac:dyDescent="0.2">
      <c r="A91" s="19" t="s">
        <v>50</v>
      </c>
      <c r="B91" s="3"/>
      <c r="C91" s="3"/>
      <c r="D91" s="3"/>
      <c r="E91" s="3"/>
      <c r="F91" s="3"/>
      <c r="G91" s="3"/>
      <c r="H91" s="3"/>
      <c r="I91" s="3"/>
      <c r="J91" s="4">
        <v>3</v>
      </c>
      <c r="K91" s="4">
        <v>4</v>
      </c>
      <c r="L91" s="4">
        <v>2</v>
      </c>
      <c r="M91" s="4">
        <v>3</v>
      </c>
      <c r="N91" s="4">
        <v>0</v>
      </c>
      <c r="O91" s="3"/>
      <c r="P91" s="3"/>
      <c r="Q91" s="3"/>
      <c r="R91" s="3"/>
      <c r="S91" s="3"/>
      <c r="T91" s="3"/>
      <c r="U91" s="3"/>
      <c r="V91" s="3"/>
      <c r="W91" s="3"/>
      <c r="X91" s="3"/>
    </row>
    <row r="92" spans="1:24" ht="15" x14ac:dyDescent="0.2">
      <c r="A92" s="19" t="s">
        <v>51</v>
      </c>
      <c r="B92" s="3"/>
      <c r="C92" s="3"/>
      <c r="D92" s="3"/>
      <c r="E92" s="3"/>
      <c r="F92" s="3"/>
      <c r="G92" s="3"/>
      <c r="H92" s="3"/>
      <c r="I92" s="3"/>
      <c r="J92" s="4">
        <v>0</v>
      </c>
      <c r="K92" s="4">
        <v>0</v>
      </c>
      <c r="L92" s="4">
        <v>1</v>
      </c>
      <c r="M92" s="4">
        <v>1</v>
      </c>
      <c r="N92" s="4">
        <v>0</v>
      </c>
      <c r="O92" s="3"/>
      <c r="P92" s="3"/>
      <c r="Q92" s="3"/>
      <c r="R92" s="3"/>
      <c r="S92" s="3"/>
      <c r="T92" s="3"/>
      <c r="U92" s="3"/>
      <c r="V92" s="3"/>
      <c r="W92" s="3"/>
      <c r="X92" s="3"/>
    </row>
    <row r="93" spans="1:24" ht="15" x14ac:dyDescent="0.2">
      <c r="A93" s="19" t="s">
        <v>52</v>
      </c>
      <c r="B93" s="3"/>
      <c r="C93" s="3"/>
      <c r="D93" s="3"/>
      <c r="E93" s="3"/>
      <c r="F93" s="3"/>
      <c r="G93" s="3"/>
      <c r="H93" s="3"/>
      <c r="I93" s="3"/>
      <c r="J93" s="4">
        <v>0</v>
      </c>
      <c r="K93" s="4">
        <v>0</v>
      </c>
      <c r="L93" s="4">
        <v>2</v>
      </c>
      <c r="M93" s="4">
        <v>5</v>
      </c>
      <c r="N93" s="4">
        <v>0</v>
      </c>
      <c r="O93" s="3"/>
      <c r="P93" s="3"/>
      <c r="Q93" s="3"/>
      <c r="R93" s="3"/>
      <c r="S93" s="3"/>
      <c r="T93" s="3"/>
      <c r="U93" s="3"/>
      <c r="V93" s="3"/>
      <c r="W93" s="3"/>
      <c r="X93" s="3"/>
    </row>
    <row r="94" spans="1:24" ht="15" x14ac:dyDescent="0.2">
      <c r="A94" s="19" t="s">
        <v>53</v>
      </c>
      <c r="B94" s="3"/>
      <c r="C94" s="3"/>
      <c r="D94" s="3"/>
      <c r="E94" s="3"/>
      <c r="F94" s="3"/>
      <c r="G94" s="3"/>
      <c r="H94" s="3"/>
      <c r="I94" s="3"/>
      <c r="J94" s="4">
        <v>0</v>
      </c>
      <c r="K94" s="4">
        <v>0</v>
      </c>
      <c r="L94" s="4">
        <v>1</v>
      </c>
      <c r="M94" s="4">
        <v>1</v>
      </c>
      <c r="N94" s="4">
        <v>0</v>
      </c>
      <c r="O94" s="3"/>
      <c r="P94" s="3"/>
      <c r="Q94" s="3"/>
      <c r="R94" s="3"/>
      <c r="S94" s="3"/>
      <c r="T94" s="3"/>
      <c r="U94" s="3"/>
      <c r="V94" s="3"/>
      <c r="W94" s="3"/>
      <c r="X94" s="3"/>
    </row>
    <row r="95" spans="1:24" ht="15.75" thickBot="1" x14ac:dyDescent="0.3">
      <c r="A95" s="19"/>
      <c r="B95" s="3"/>
      <c r="C95" s="3"/>
      <c r="D95" s="3"/>
      <c r="E95" s="3"/>
      <c r="F95" s="3"/>
      <c r="G95" s="3"/>
      <c r="H95" s="3"/>
      <c r="I95" s="3"/>
      <c r="J95" s="39">
        <f>SUM(J91:J94)</f>
        <v>3</v>
      </c>
      <c r="K95" s="39">
        <f>SUM(K91:K94)</f>
        <v>4</v>
      </c>
      <c r="L95" s="39">
        <f>SUM(L91:L94)</f>
        <v>6</v>
      </c>
      <c r="M95" s="39">
        <f>SUM(M91:M94)</f>
        <v>10</v>
      </c>
      <c r="N95" s="39">
        <f>SUM(N91:N94)</f>
        <v>0</v>
      </c>
      <c r="O95" s="3"/>
      <c r="P95" s="3"/>
      <c r="Q95" s="3"/>
      <c r="R95" s="3"/>
      <c r="S95" s="3"/>
      <c r="T95" s="3"/>
      <c r="U95" s="3"/>
      <c r="V95" s="3"/>
      <c r="W95" s="3"/>
      <c r="X95" s="3"/>
    </row>
    <row r="96" spans="1:24" ht="14.25" x14ac:dyDescent="0.2">
      <c r="A96" s="19"/>
      <c r="B96" s="3"/>
      <c r="C96" s="3"/>
      <c r="D96" s="3"/>
      <c r="E96" s="3"/>
      <c r="F96" s="3"/>
      <c r="G96" s="3"/>
      <c r="H96" s="3"/>
      <c r="I96" s="3"/>
      <c r="J96" s="3"/>
      <c r="K96" s="3"/>
      <c r="L96" s="3"/>
      <c r="M96" s="3"/>
      <c r="N96" s="3"/>
      <c r="O96" s="3"/>
      <c r="P96" s="3"/>
      <c r="Q96" s="3"/>
      <c r="R96" s="3"/>
      <c r="S96" s="3"/>
      <c r="T96" s="3"/>
      <c r="U96" s="3"/>
      <c r="V96" s="3"/>
      <c r="W96" s="3"/>
      <c r="X96" s="3"/>
    </row>
    <row r="97" spans="1:24" ht="15" x14ac:dyDescent="0.2">
      <c r="A97" s="7" t="s">
        <v>54</v>
      </c>
      <c r="B97" s="3"/>
      <c r="C97" s="3"/>
      <c r="D97" s="3"/>
      <c r="E97" s="3"/>
      <c r="F97" s="3"/>
      <c r="G97" s="3"/>
      <c r="H97" s="3"/>
      <c r="I97" s="3"/>
      <c r="J97" s="3"/>
      <c r="K97" s="3"/>
      <c r="L97" s="3"/>
      <c r="M97" s="40">
        <v>12230</v>
      </c>
      <c r="N97" s="3"/>
      <c r="O97" s="3"/>
      <c r="P97" s="3"/>
      <c r="Q97" s="3"/>
      <c r="R97" s="3"/>
      <c r="S97" s="3"/>
      <c r="T97" s="3"/>
      <c r="U97" s="3"/>
      <c r="V97" s="3"/>
      <c r="W97" s="3"/>
      <c r="X97" s="3"/>
    </row>
    <row r="98" spans="1:24" ht="15" x14ac:dyDescent="0.2">
      <c r="A98" s="15"/>
      <c r="B98" s="3"/>
      <c r="C98" s="3"/>
      <c r="D98" s="3"/>
      <c r="E98" s="3"/>
      <c r="F98" s="3"/>
      <c r="G98" s="3"/>
      <c r="H98" s="3"/>
      <c r="I98" s="3"/>
      <c r="J98" s="3"/>
      <c r="K98" s="3"/>
      <c r="L98" s="3"/>
      <c r="M98" s="4"/>
      <c r="N98" s="3"/>
      <c r="O98" s="3"/>
      <c r="P98" s="3"/>
      <c r="Q98" s="3"/>
      <c r="R98" s="3"/>
      <c r="S98" s="3"/>
      <c r="T98" s="3"/>
      <c r="U98" s="3"/>
      <c r="V98" s="3"/>
      <c r="W98" s="3"/>
      <c r="X98" s="3"/>
    </row>
    <row r="99" spans="1:24" ht="15" x14ac:dyDescent="0.25">
      <c r="A99" s="6" t="s">
        <v>56</v>
      </c>
      <c r="B99" s="3"/>
      <c r="C99" s="3"/>
      <c r="D99" s="3"/>
      <c r="E99" s="3"/>
      <c r="F99" s="3"/>
      <c r="G99" s="3"/>
      <c r="H99" s="3"/>
      <c r="I99" s="3"/>
      <c r="J99" s="3"/>
      <c r="K99" s="3"/>
      <c r="L99" s="3"/>
      <c r="M99" s="40">
        <v>0</v>
      </c>
      <c r="N99" s="13"/>
      <c r="O99" s="3"/>
      <c r="P99" s="3"/>
      <c r="Q99" s="3"/>
      <c r="R99" s="3"/>
      <c r="S99" s="3"/>
      <c r="T99" s="3"/>
      <c r="U99" s="3"/>
      <c r="V99" s="3"/>
      <c r="W99" s="3"/>
      <c r="X99" s="3"/>
    </row>
    <row r="100" spans="1:24" ht="15" x14ac:dyDescent="0.2">
      <c r="A100" s="14"/>
      <c r="B100" s="3"/>
      <c r="C100" s="3"/>
      <c r="D100" s="3"/>
      <c r="E100" s="3"/>
      <c r="F100" s="3"/>
      <c r="G100" s="3"/>
      <c r="H100" s="3"/>
      <c r="I100" s="3"/>
      <c r="J100" s="3"/>
      <c r="K100" s="3"/>
      <c r="L100" s="3"/>
      <c r="M100" s="3"/>
      <c r="N100" s="3"/>
      <c r="O100" s="3"/>
      <c r="P100" s="3"/>
      <c r="Q100" s="3"/>
      <c r="R100" s="3"/>
      <c r="S100" s="3"/>
      <c r="T100" s="3"/>
      <c r="U100" s="3"/>
      <c r="V100" s="3"/>
      <c r="W100" s="3"/>
      <c r="X100" s="3"/>
    </row>
    <row r="101" spans="1:24" s="5" customFormat="1" ht="15" x14ac:dyDescent="0.2">
      <c r="A101" s="14" t="s">
        <v>26</v>
      </c>
      <c r="B101" s="3"/>
      <c r="C101" s="3"/>
      <c r="D101" s="3"/>
      <c r="E101" s="3"/>
      <c r="F101" s="3"/>
      <c r="G101" s="3"/>
      <c r="H101" s="3"/>
      <c r="I101" s="3"/>
      <c r="J101" s="3"/>
      <c r="K101" s="3"/>
      <c r="L101" s="3"/>
      <c r="M101" s="3"/>
      <c r="N101" s="3"/>
      <c r="O101" s="3"/>
      <c r="P101" s="3"/>
      <c r="Q101" s="3"/>
      <c r="R101" s="3"/>
      <c r="S101" s="3"/>
      <c r="T101" s="3"/>
      <c r="U101" s="3"/>
      <c r="V101" s="3"/>
      <c r="W101" s="3"/>
      <c r="X101" s="3"/>
    </row>
    <row r="102" spans="1:24" ht="15" x14ac:dyDescent="0.2">
      <c r="A102" s="14"/>
      <c r="B102" s="3"/>
      <c r="C102" s="3"/>
      <c r="D102" s="3"/>
      <c r="E102" s="3"/>
      <c r="F102" s="3"/>
      <c r="G102" s="3"/>
      <c r="H102" s="3"/>
      <c r="I102" s="3"/>
      <c r="J102" s="3"/>
      <c r="K102" s="3"/>
      <c r="L102" s="3"/>
      <c r="M102" s="3"/>
      <c r="N102" s="3"/>
      <c r="O102" s="3"/>
      <c r="P102" s="3"/>
      <c r="Q102" s="3"/>
      <c r="R102" s="3"/>
      <c r="S102" s="3"/>
      <c r="T102" s="3"/>
      <c r="U102" s="3"/>
      <c r="V102" s="3"/>
      <c r="W102" s="3"/>
      <c r="X102"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FOIA 16646 Summary</vt:lpstr>
    </vt:vector>
  </TitlesOfParts>
  <Company>Leicester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Sarju Sheta</dc:creator>
  <cp:lastModifiedBy>Tracy Loach</cp:lastModifiedBy>
  <dcterms:created xsi:type="dcterms:W3CDTF">2018-09-24T13:43:14Z</dcterms:created>
  <dcterms:modified xsi:type="dcterms:W3CDTF">2018-10-02T11:21:41Z</dcterms:modified>
</cp:coreProperties>
</file>