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home2\home2\users\maxws001\"/>
    </mc:Choice>
  </mc:AlternateContent>
  <xr:revisionPtr revIDLastSave="0" documentId="8_{6440C991-DA9B-4538-AC77-99574E788BB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Cycling Infrastructure Figures" sheetId="3" r:id="rId1"/>
    <sheet name="Summ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3" i="3" l="1"/>
  <c r="K43" i="3"/>
  <c r="J43" i="3"/>
  <c r="I43" i="3"/>
  <c r="H43" i="3"/>
  <c r="G43" i="3"/>
  <c r="F43" i="3"/>
  <c r="E43" i="3"/>
  <c r="D43" i="3"/>
  <c r="C43" i="3"/>
  <c r="D42" i="3" l="1"/>
  <c r="D64" i="3" s="1"/>
  <c r="L10" i="1" s="1"/>
  <c r="E42" i="3"/>
  <c r="E64" i="3" s="1"/>
  <c r="K10" i="1" s="1"/>
  <c r="F42" i="3"/>
  <c r="F64" i="3" s="1"/>
  <c r="J10" i="1" s="1"/>
  <c r="G42" i="3"/>
  <c r="G64" i="3" s="1"/>
  <c r="I10" i="1" s="1"/>
  <c r="H42" i="3"/>
  <c r="H64" i="3" s="1"/>
  <c r="H10" i="1" s="1"/>
  <c r="I42" i="3"/>
  <c r="I64" i="3" s="1"/>
  <c r="G10" i="1" s="1"/>
  <c r="J42" i="3"/>
  <c r="J64" i="3" s="1"/>
  <c r="F10" i="1" s="1"/>
  <c r="K42" i="3"/>
  <c r="K64" i="3" s="1"/>
  <c r="E10" i="1" s="1"/>
  <c r="L42" i="3"/>
  <c r="L64" i="3" s="1"/>
  <c r="D10" i="1" s="1"/>
  <c r="M42" i="3"/>
  <c r="C42" i="3"/>
  <c r="C64" i="3" s="1"/>
  <c r="M10" i="1" s="1"/>
  <c r="D60" i="3"/>
  <c r="E60" i="3"/>
  <c r="F60" i="3"/>
  <c r="G60" i="3"/>
  <c r="H60" i="3"/>
  <c r="I60" i="3"/>
  <c r="J60" i="3"/>
  <c r="K60" i="3"/>
  <c r="L60" i="3"/>
  <c r="C60" i="3"/>
</calcChain>
</file>

<file path=xl/sharedStrings.xml><?xml version="1.0" encoding="utf-8"?>
<sst xmlns="http://schemas.openxmlformats.org/spreadsheetml/2006/main" count="43" uniqueCount="42">
  <si>
    <t>FOIA 17417 Bridges and Highways Infrastructure</t>
  </si>
  <si>
    <t>17/18</t>
  </si>
  <si>
    <t>16/17</t>
  </si>
  <si>
    <t>15/16</t>
  </si>
  <si>
    <t>14/15</t>
  </si>
  <si>
    <t>13/14</t>
  </si>
  <si>
    <t>Bridges</t>
  </si>
  <si>
    <t>Revenue mtce</t>
  </si>
  <si>
    <t>Capital mtce</t>
  </si>
  <si>
    <t>18/19</t>
  </si>
  <si>
    <t>12/13</t>
  </si>
  <si>
    <t>11/12</t>
  </si>
  <si>
    <t>10/11</t>
  </si>
  <si>
    <t>09/10</t>
  </si>
  <si>
    <t>Project(T)</t>
  </si>
  <si>
    <t>Grand Total</t>
  </si>
  <si>
    <t>City Centre Improvements - Streets - Phase 1</t>
  </si>
  <si>
    <t>City Centre Street Improvements - Phase 2 Delivery</t>
  </si>
  <si>
    <t>Beaumont Sports Complex Access Road</t>
  </si>
  <si>
    <t>Braunstone Lane East/Middleton Street route</t>
  </si>
  <si>
    <t>Connecting Leicester Low Carbon Schemes</t>
  </si>
  <si>
    <t>Cycle facilities in the City Centre-Town hall</t>
  </si>
  <si>
    <t>Cycle Hire Scheme</t>
  </si>
  <si>
    <t>Forest Way - Cycle Path Improvements</t>
  </si>
  <si>
    <t>LSTF  - Ride Leicester Cycle Hub (Town Hall)</t>
  </si>
  <si>
    <t>LSTF - Ride Leicester Cycle Hub (Adult Education Centre)</t>
  </si>
  <si>
    <t>Lstf To Be Identified</t>
  </si>
  <si>
    <t>Ride Leicester Cycle Hub - New College</t>
  </si>
  <si>
    <t>Welford Road - Cycleway</t>
  </si>
  <si>
    <t>Wheels to Work capital LSTF</t>
  </si>
  <si>
    <t>LSTF - Legible Leicester (cycle route signing)</t>
  </si>
  <si>
    <t>Granby Street Gateway</t>
  </si>
  <si>
    <t>LSTF - Improvements to Footways &amp; Cycleways around Business Parks</t>
  </si>
  <si>
    <t>Rail Station Gateway Enhancement</t>
  </si>
  <si>
    <t>Rail Station Gateway Enhancement (ERDF)</t>
  </si>
  <si>
    <t>Gross Revenue Expenditure</t>
  </si>
  <si>
    <t>Gross Capital Expenditure</t>
  </si>
  <si>
    <t>Gross Revenue &amp; Capital Expendiiture</t>
  </si>
  <si>
    <t>Gross Capital &amp; Revenue Expenditure on Cycling Infrastructure</t>
  </si>
  <si>
    <t>Total</t>
  </si>
  <si>
    <t>Total  Cycling Infrastructure Schmese</t>
  </si>
  <si>
    <t xml:space="preserve">Calculated as 30% of Total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</si>
</sst>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quotePrefix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4" fontId="0" fillId="0" borderId="0" xfId="2" applyNumberFormat="1" applyFont="1"/>
    <xf numFmtId="0" fontId="0" fillId="0" borderId="0" xfId="0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64" fontId="0" fillId="0" borderId="0" xfId="2" applyNumberFormat="1" applyFont="1" applyAlignment="1">
      <alignment wrapText="1"/>
    </xf>
    <xf numFmtId="43" fontId="0" fillId="0" borderId="0" xfId="0" applyNumberFormat="1"/>
    <xf numFmtId="9" fontId="0" fillId="0" borderId="2" xfId="1" applyFont="1" applyFill="1" applyBorder="1"/>
    <xf numFmtId="0" fontId="0" fillId="2" borderId="0" xfId="0" applyFill="1"/>
    <xf numFmtId="164" fontId="0" fillId="0" borderId="0" xfId="2" applyNumberFormat="1" applyFont="1" applyFill="1"/>
    <xf numFmtId="0" fontId="2" fillId="2" borderId="0" xfId="0" applyFont="1" applyFill="1"/>
    <xf numFmtId="164" fontId="2" fillId="0" borderId="0" xfId="2" applyNumberFormat="1" applyFont="1" applyFill="1"/>
    <xf numFmtId="164" fontId="2" fillId="0" borderId="0" xfId="0" applyNumberFormat="1" applyFont="1"/>
    <xf numFmtId="10" fontId="0" fillId="0" borderId="0" xfId="0" applyNumberFormat="1"/>
    <xf numFmtId="164" fontId="2" fillId="0" borderId="0" xfId="2" applyNumberFormat="1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0F160-0557-48F6-BD86-2AB3DD293ABD}">
  <sheetPr>
    <pageSetUpPr fitToPage="1"/>
  </sheetPr>
  <dimension ref="A3:O328"/>
  <sheetViews>
    <sheetView tabSelected="1" topLeftCell="A30" zoomScale="70" zoomScaleNormal="70" workbookViewId="0">
      <selection activeCell="B46" sqref="B46"/>
    </sheetView>
  </sheetViews>
  <sheetFormatPr defaultRowHeight="15" x14ac:dyDescent="0.25"/>
  <cols>
    <col min="1" max="1" width="40.7109375" style="8" customWidth="1"/>
    <col min="2" max="2" width="69.28515625" bestFit="1" customWidth="1"/>
    <col min="3" max="12" width="19.7109375" bestFit="1" customWidth="1"/>
    <col min="13" max="13" width="20.7109375" bestFit="1" customWidth="1"/>
    <col min="14" max="14" width="22.140625" customWidth="1"/>
    <col min="15" max="15" width="14" bestFit="1" customWidth="1"/>
  </cols>
  <sheetData>
    <row r="3" spans="1:15" x14ac:dyDescent="0.25">
      <c r="A3"/>
    </row>
    <row r="4" spans="1:15" x14ac:dyDescent="0.25">
      <c r="A4"/>
    </row>
    <row r="5" spans="1:15" x14ac:dyDescent="0.25">
      <c r="A5"/>
      <c r="N5" s="13"/>
      <c r="O5" s="12"/>
    </row>
    <row r="6" spans="1:15" x14ac:dyDescent="0.25">
      <c r="A6"/>
    </row>
    <row r="7" spans="1:15" x14ac:dyDescent="0.25">
      <c r="A7"/>
    </row>
    <row r="8" spans="1:15" x14ac:dyDescent="0.25">
      <c r="A8"/>
    </row>
    <row r="9" spans="1:15" x14ac:dyDescent="0.25">
      <c r="A9"/>
    </row>
    <row r="10" spans="1:15" x14ac:dyDescent="0.25">
      <c r="A10"/>
    </row>
    <row r="11" spans="1:15" x14ac:dyDescent="0.25">
      <c r="A11"/>
    </row>
    <row r="12" spans="1:15" x14ac:dyDescent="0.25">
      <c r="A12"/>
    </row>
    <row r="13" spans="1:15" x14ac:dyDescent="0.25">
      <c r="A13"/>
    </row>
    <row r="14" spans="1:15" x14ac:dyDescent="0.25">
      <c r="A14"/>
    </row>
    <row r="15" spans="1:15" x14ac:dyDescent="0.25">
      <c r="A15"/>
    </row>
    <row r="16" spans="1:15" x14ac:dyDescent="0.25">
      <c r="A16"/>
    </row>
    <row r="17" spans="1:13" x14ac:dyDescent="0.25">
      <c r="A17"/>
    </row>
    <row r="18" spans="1:13" x14ac:dyDescent="0.25">
      <c r="A18"/>
    </row>
    <row r="19" spans="1:13" x14ac:dyDescent="0.25">
      <c r="A19"/>
    </row>
    <row r="20" spans="1:13" x14ac:dyDescent="0.25">
      <c r="A20"/>
    </row>
    <row r="21" spans="1:13" x14ac:dyDescent="0.25">
      <c r="A21"/>
    </row>
    <row r="22" spans="1:13" x14ac:dyDescent="0.25">
      <c r="A22"/>
    </row>
    <row r="23" spans="1:13" x14ac:dyDescent="0.25">
      <c r="A23"/>
    </row>
    <row r="24" spans="1:13" x14ac:dyDescent="0.25">
      <c r="A24"/>
    </row>
    <row r="25" spans="1:13" x14ac:dyDescent="0.25">
      <c r="A25"/>
    </row>
    <row r="26" spans="1:13" x14ac:dyDescent="0.25">
      <c r="A26"/>
    </row>
    <row r="27" spans="1:13" x14ac:dyDescent="0.25">
      <c r="A27"/>
    </row>
    <row r="28" spans="1:13" x14ac:dyDescent="0.25">
      <c r="A28"/>
    </row>
    <row r="29" spans="1:13" x14ac:dyDescent="0.25">
      <c r="A29"/>
    </row>
    <row r="30" spans="1:13" x14ac:dyDescent="0.25">
      <c r="A30"/>
    </row>
    <row r="31" spans="1:13" x14ac:dyDescent="0.25">
      <c r="A31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3" x14ac:dyDescent="0.25">
      <c r="A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3" x14ac:dyDescent="0.25">
      <c r="A34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3" x14ac:dyDescent="0.25">
      <c r="A35"/>
      <c r="B35" s="1" t="s">
        <v>14</v>
      </c>
      <c r="C35" s="10">
        <v>2009</v>
      </c>
      <c r="D35" s="10">
        <v>2010</v>
      </c>
      <c r="E35" s="10">
        <v>2011</v>
      </c>
      <c r="F35" s="10">
        <v>2012</v>
      </c>
      <c r="G35" s="10">
        <v>2013</v>
      </c>
      <c r="H35" s="10">
        <v>2014</v>
      </c>
      <c r="I35" s="10">
        <v>2015</v>
      </c>
      <c r="J35" s="10">
        <v>2016</v>
      </c>
      <c r="K35" s="10">
        <v>2017</v>
      </c>
      <c r="L35" s="10">
        <v>2018</v>
      </c>
      <c r="M35" s="9" t="s">
        <v>15</v>
      </c>
    </row>
    <row r="36" spans="1:13" x14ac:dyDescent="0.25">
      <c r="A36"/>
      <c r="B36" s="14" t="s">
        <v>16</v>
      </c>
      <c r="C36" s="7"/>
      <c r="D36" s="7"/>
      <c r="E36" s="7"/>
      <c r="F36" s="7">
        <v>387391.29999999993</v>
      </c>
      <c r="G36" s="7">
        <v>2981539.3000000017</v>
      </c>
      <c r="H36" s="7">
        <v>2387102.1300000004</v>
      </c>
      <c r="I36" s="7">
        <v>1422069.97</v>
      </c>
      <c r="J36" s="7">
        <v>-77822.109999999986</v>
      </c>
      <c r="K36" s="7">
        <v>0</v>
      </c>
      <c r="L36" s="7"/>
      <c r="M36" s="7">
        <v>7100280.5900000017</v>
      </c>
    </row>
    <row r="37" spans="1:13" x14ac:dyDescent="0.25">
      <c r="A37"/>
      <c r="B37" s="14" t="s">
        <v>17</v>
      </c>
      <c r="C37" s="7"/>
      <c r="D37" s="7"/>
      <c r="E37" s="7"/>
      <c r="F37" s="7"/>
      <c r="G37" s="7"/>
      <c r="H37" s="7"/>
      <c r="I37" s="7">
        <v>402439.41000000009</v>
      </c>
      <c r="J37" s="7">
        <v>2094432.2899999998</v>
      </c>
      <c r="K37" s="7">
        <v>1066084.7199999997</v>
      </c>
      <c r="L37" s="7">
        <v>559395.28000000014</v>
      </c>
      <c r="M37" s="7">
        <v>4122351.6999999997</v>
      </c>
    </row>
    <row r="38" spans="1:13" x14ac:dyDescent="0.25">
      <c r="A38"/>
      <c r="B38" s="14" t="s">
        <v>31</v>
      </c>
      <c r="C38" s="7">
        <v>216664.04</v>
      </c>
      <c r="D38" s="7">
        <v>1094784.2499999995</v>
      </c>
      <c r="E38" s="7">
        <v>90533.839999999967</v>
      </c>
      <c r="F38" s="7">
        <v>3.637978807091713E-12</v>
      </c>
      <c r="G38" s="7">
        <v>0</v>
      </c>
      <c r="H38" s="7"/>
      <c r="I38" s="7"/>
      <c r="J38" s="7"/>
      <c r="K38" s="7"/>
      <c r="L38" s="7"/>
      <c r="M38" s="7">
        <v>1401982.1299999994</v>
      </c>
    </row>
    <row r="39" spans="1:13" x14ac:dyDescent="0.25">
      <c r="A39"/>
      <c r="B39" s="14" t="s">
        <v>33</v>
      </c>
      <c r="C39" s="7"/>
      <c r="D39" s="7">
        <v>59812.06</v>
      </c>
      <c r="E39" s="7">
        <v>584946.21</v>
      </c>
      <c r="F39" s="7">
        <v>49496.7</v>
      </c>
      <c r="G39" s="7">
        <v>220</v>
      </c>
      <c r="H39" s="7"/>
      <c r="I39" s="7"/>
      <c r="J39" s="7"/>
      <c r="K39" s="7"/>
      <c r="L39" s="7"/>
      <c r="M39" s="7">
        <v>694474.97</v>
      </c>
    </row>
    <row r="40" spans="1:13" x14ac:dyDescent="0.25">
      <c r="A40"/>
      <c r="B40" s="14" t="s">
        <v>34</v>
      </c>
      <c r="C40" s="7"/>
      <c r="D40" s="7">
        <v>453282.41999999993</v>
      </c>
      <c r="E40" s="7">
        <v>648094.00999999989</v>
      </c>
      <c r="F40" s="7">
        <v>82479.48000000001</v>
      </c>
      <c r="G40" s="7"/>
      <c r="H40" s="7"/>
      <c r="I40" s="7"/>
      <c r="J40" s="7"/>
      <c r="K40" s="7"/>
      <c r="L40" s="7"/>
      <c r="M40" s="7">
        <v>1183855.9099999997</v>
      </c>
    </row>
    <row r="41" spans="1:13" x14ac:dyDescent="0.25">
      <c r="A41"/>
      <c r="B41" s="14" t="s">
        <v>20</v>
      </c>
      <c r="C41" s="7"/>
      <c r="D41" s="7"/>
      <c r="E41" s="7"/>
      <c r="F41" s="7"/>
      <c r="G41" s="7"/>
      <c r="H41" s="7">
        <v>7167</v>
      </c>
      <c r="I41" s="7">
        <v>13099.25</v>
      </c>
      <c r="J41" s="7">
        <v>66348.26999999999</v>
      </c>
      <c r="K41" s="7">
        <v>169275.68000000002</v>
      </c>
      <c r="L41" s="7">
        <v>1863676.4199999997</v>
      </c>
      <c r="M41" s="7">
        <v>2119566.6199999996</v>
      </c>
    </row>
    <row r="42" spans="1:13" s="8" customFormat="1" x14ac:dyDescent="0.25">
      <c r="B42" s="16" t="s">
        <v>39</v>
      </c>
      <c r="C42" s="15">
        <f>SUM(C36:C41)</f>
        <v>216664.04</v>
      </c>
      <c r="D42" s="15">
        <f t="shared" ref="D42:M42" si="0">SUM(D36:D41)</f>
        <v>1607878.7299999995</v>
      </c>
      <c r="E42" s="15">
        <f t="shared" si="0"/>
        <v>1323574.0599999998</v>
      </c>
      <c r="F42" s="15">
        <f t="shared" si="0"/>
        <v>519367.48</v>
      </c>
      <c r="G42" s="15">
        <f t="shared" si="0"/>
        <v>2981759.3000000017</v>
      </c>
      <c r="H42" s="15">
        <f t="shared" si="0"/>
        <v>2394269.1300000004</v>
      </c>
      <c r="I42" s="15">
        <f t="shared" si="0"/>
        <v>1837608.6300000001</v>
      </c>
      <c r="J42" s="15">
        <f t="shared" si="0"/>
        <v>2082958.4499999997</v>
      </c>
      <c r="K42" s="15">
        <f t="shared" si="0"/>
        <v>1235360.3999999997</v>
      </c>
      <c r="L42" s="15">
        <f t="shared" si="0"/>
        <v>2423071.6999999997</v>
      </c>
      <c r="M42" s="15">
        <f t="shared" si="0"/>
        <v>16622511.92</v>
      </c>
    </row>
    <row r="43" spans="1:13" s="8" customFormat="1" x14ac:dyDescent="0.25">
      <c r="B43" s="16" t="s">
        <v>41</v>
      </c>
      <c r="C43" s="17">
        <f>C42*0.3</f>
        <v>64999.212</v>
      </c>
      <c r="D43" s="17">
        <f>D42*0.3</f>
        <v>482363.61899999983</v>
      </c>
      <c r="E43" s="17">
        <f>E42*0.3</f>
        <v>397072.21799999994</v>
      </c>
      <c r="F43" s="17">
        <f>F42*0.3</f>
        <v>155810.24399999998</v>
      </c>
      <c r="G43" s="17">
        <f>G42*0.3</f>
        <v>894527.7900000005</v>
      </c>
      <c r="H43" s="17">
        <f>H42*0.3</f>
        <v>718280.73900000006</v>
      </c>
      <c r="I43" s="17">
        <f>I42*0.3</f>
        <v>551282.58900000004</v>
      </c>
      <c r="J43" s="17">
        <f>J42*0.3</f>
        <v>624887.53499999992</v>
      </c>
      <c r="K43" s="17">
        <f>K42*0.3</f>
        <v>370608.11999999988</v>
      </c>
      <c r="L43" s="17">
        <f>L42*0.3</f>
        <v>726921.50999999989</v>
      </c>
      <c r="M43" s="15"/>
    </row>
    <row r="44" spans="1:13" s="8" customFormat="1" x14ac:dyDescent="0.2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s="8" customFormat="1" x14ac:dyDescent="0.2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s="8" customFormat="1" x14ac:dyDescent="0.2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x14ac:dyDescent="0.25">
      <c r="A47"/>
      <c r="B47" t="s">
        <v>18</v>
      </c>
      <c r="C47" s="7"/>
      <c r="D47" s="7"/>
      <c r="E47" s="7">
        <v>158048.44999999998</v>
      </c>
      <c r="F47" s="7"/>
      <c r="G47" s="7">
        <v>1050</v>
      </c>
      <c r="H47" s="7"/>
      <c r="I47" s="7"/>
      <c r="J47" s="7"/>
      <c r="K47" s="7"/>
      <c r="L47" s="7"/>
      <c r="M47" s="7">
        <v>159098.44999999998</v>
      </c>
    </row>
    <row r="48" spans="1:13" x14ac:dyDescent="0.25">
      <c r="A48"/>
      <c r="B48" t="s">
        <v>19</v>
      </c>
      <c r="C48" s="7">
        <v>3897.95</v>
      </c>
      <c r="D48" s="7"/>
      <c r="E48" s="7">
        <v>530</v>
      </c>
      <c r="F48" s="7"/>
      <c r="G48" s="7"/>
      <c r="H48" s="7"/>
      <c r="I48" s="7"/>
      <c r="J48" s="7"/>
      <c r="K48" s="7"/>
      <c r="L48" s="7"/>
      <c r="M48" s="7">
        <v>4427.95</v>
      </c>
    </row>
    <row r="49" spans="1:13" x14ac:dyDescent="0.25">
      <c r="A49"/>
      <c r="B49" t="s">
        <v>21</v>
      </c>
      <c r="C49" s="7">
        <v>3916.6000000000004</v>
      </c>
      <c r="D49" s="7">
        <v>10189.700000000001</v>
      </c>
      <c r="E49" s="7">
        <v>162721.28</v>
      </c>
      <c r="F49" s="7">
        <v>33134.119999999995</v>
      </c>
      <c r="G49" s="7">
        <v>990</v>
      </c>
      <c r="H49" s="7"/>
      <c r="I49" s="7"/>
      <c r="J49" s="7"/>
      <c r="K49" s="7"/>
      <c r="L49" s="7"/>
      <c r="M49" s="7">
        <v>210951.69999999998</v>
      </c>
    </row>
    <row r="50" spans="1:13" x14ac:dyDescent="0.25">
      <c r="A50"/>
      <c r="B50" t="s">
        <v>22</v>
      </c>
      <c r="C50" s="7"/>
      <c r="D50" s="7"/>
      <c r="E50" s="7">
        <v>8582</v>
      </c>
      <c r="F50" s="7">
        <v>1330</v>
      </c>
      <c r="G50" s="7"/>
      <c r="H50" s="7"/>
      <c r="I50" s="7"/>
      <c r="J50" s="7"/>
      <c r="K50" s="7"/>
      <c r="L50" s="7"/>
      <c r="M50" s="7">
        <v>9912</v>
      </c>
    </row>
    <row r="51" spans="1:13" x14ac:dyDescent="0.25">
      <c r="A51"/>
      <c r="B51" t="s">
        <v>23</v>
      </c>
      <c r="C51" s="7"/>
      <c r="D51" s="7"/>
      <c r="E51" s="7"/>
      <c r="F51" s="7">
        <v>47036.31</v>
      </c>
      <c r="G51" s="7"/>
      <c r="H51" s="7"/>
      <c r="I51" s="7">
        <v>1784</v>
      </c>
      <c r="J51" s="7">
        <v>6872.12</v>
      </c>
      <c r="K51" s="7"/>
      <c r="L51" s="7"/>
      <c r="M51" s="7">
        <v>55692.43</v>
      </c>
    </row>
    <row r="52" spans="1:13" x14ac:dyDescent="0.25">
      <c r="A52"/>
      <c r="B52" t="s">
        <v>24</v>
      </c>
      <c r="C52" s="7"/>
      <c r="D52" s="7"/>
      <c r="E52" s="7">
        <v>5147</v>
      </c>
      <c r="F52" s="7">
        <v>12965.9</v>
      </c>
      <c r="G52" s="7">
        <v>2876.5</v>
      </c>
      <c r="H52" s="7">
        <v>0</v>
      </c>
      <c r="I52" s="7"/>
      <c r="J52" s="7"/>
      <c r="K52" s="7"/>
      <c r="L52" s="7"/>
      <c r="M52" s="7">
        <v>20989.4</v>
      </c>
    </row>
    <row r="53" spans="1:13" x14ac:dyDescent="0.25">
      <c r="A53"/>
      <c r="B53" t="s">
        <v>25</v>
      </c>
      <c r="C53" s="7"/>
      <c r="D53" s="7"/>
      <c r="E53" s="7">
        <v>79111.520000000004</v>
      </c>
      <c r="F53" s="7">
        <v>43287.78</v>
      </c>
      <c r="G53" s="7">
        <v>3914</v>
      </c>
      <c r="H53" s="7"/>
      <c r="I53" s="7"/>
      <c r="J53" s="7"/>
      <c r="K53" s="7"/>
      <c r="L53" s="7"/>
      <c r="M53" s="7">
        <v>126313.3</v>
      </c>
    </row>
    <row r="54" spans="1:13" x14ac:dyDescent="0.25">
      <c r="A54"/>
      <c r="B54" t="s">
        <v>26</v>
      </c>
      <c r="C54" s="7"/>
      <c r="D54" s="7"/>
      <c r="E54" s="7"/>
      <c r="F54" s="7"/>
      <c r="G54" s="7"/>
      <c r="H54" s="7">
        <v>125952.8</v>
      </c>
      <c r="I54" s="7"/>
      <c r="J54" s="7"/>
      <c r="K54" s="7"/>
      <c r="L54" s="7"/>
      <c r="M54" s="7">
        <v>125952.8</v>
      </c>
    </row>
    <row r="55" spans="1:13" x14ac:dyDescent="0.25">
      <c r="A55"/>
      <c r="B55" t="s">
        <v>27</v>
      </c>
      <c r="C55" s="7"/>
      <c r="D55" s="7"/>
      <c r="E55" s="7"/>
      <c r="F55" s="7"/>
      <c r="G55" s="7"/>
      <c r="H55" s="7"/>
      <c r="I55" s="7">
        <v>16190</v>
      </c>
      <c r="J55" s="7">
        <v>412564.22</v>
      </c>
      <c r="K55" s="7">
        <v>477353.06</v>
      </c>
      <c r="L55" s="7">
        <v>-2.0918378140777349E-11</v>
      </c>
      <c r="M55" s="7">
        <v>906107.28</v>
      </c>
    </row>
    <row r="56" spans="1:13" x14ac:dyDescent="0.25">
      <c r="A56"/>
      <c r="B56" t="s">
        <v>28</v>
      </c>
      <c r="C56" s="7"/>
      <c r="D56" s="7"/>
      <c r="E56" s="7"/>
      <c r="F56" s="7"/>
      <c r="G56" s="7"/>
      <c r="H56" s="7">
        <v>223783.45000000004</v>
      </c>
      <c r="I56" s="7">
        <v>365892.79999999993</v>
      </c>
      <c r="J56" s="7">
        <v>706685.24</v>
      </c>
      <c r="K56" s="7">
        <v>1206.5</v>
      </c>
      <c r="L56" s="7"/>
      <c r="M56" s="7">
        <v>1297567.99</v>
      </c>
    </row>
    <row r="57" spans="1:13" x14ac:dyDescent="0.25">
      <c r="A57"/>
      <c r="B57" t="s">
        <v>29</v>
      </c>
      <c r="C57" s="7"/>
      <c r="D57" s="7"/>
      <c r="E57" s="7"/>
      <c r="F57" s="7"/>
      <c r="G57" s="7"/>
      <c r="H57" s="7">
        <v>18042.2</v>
      </c>
      <c r="I57" s="7">
        <v>0</v>
      </c>
      <c r="J57" s="7"/>
      <c r="K57" s="7"/>
      <c r="L57" s="7"/>
      <c r="M57" s="7">
        <v>18042.2</v>
      </c>
    </row>
    <row r="58" spans="1:13" x14ac:dyDescent="0.25">
      <c r="A58"/>
      <c r="B58" t="s">
        <v>30</v>
      </c>
      <c r="C58" s="7"/>
      <c r="D58" s="7"/>
      <c r="E58" s="7"/>
      <c r="F58" s="7">
        <v>57580.17</v>
      </c>
      <c r="G58" s="7">
        <v>82987.430000000008</v>
      </c>
      <c r="H58" s="7">
        <v>0</v>
      </c>
      <c r="I58" s="7"/>
      <c r="J58" s="7"/>
      <c r="K58" s="7"/>
      <c r="L58" s="7"/>
      <c r="M58" s="7">
        <v>140567.6</v>
      </c>
    </row>
    <row r="59" spans="1:13" x14ac:dyDescent="0.25">
      <c r="A59"/>
      <c r="B59" t="s">
        <v>32</v>
      </c>
      <c r="C59" s="7"/>
      <c r="D59" s="7"/>
      <c r="E59" s="7"/>
      <c r="F59" s="7">
        <v>21763.73</v>
      </c>
      <c r="G59" s="7">
        <v>447264.79</v>
      </c>
      <c r="H59" s="7">
        <v>5599.73</v>
      </c>
      <c r="I59" s="7">
        <v>0</v>
      </c>
      <c r="J59" s="7"/>
      <c r="K59" s="7"/>
      <c r="L59" s="7"/>
      <c r="M59" s="7">
        <v>474628.24999999994</v>
      </c>
    </row>
    <row r="60" spans="1:13" x14ac:dyDescent="0.25">
      <c r="B60" s="1" t="s">
        <v>40</v>
      </c>
      <c r="C60" s="18">
        <f>SUM(C48:C59)</f>
        <v>7814.55</v>
      </c>
      <c r="D60" s="18">
        <f t="shared" ref="D60:L60" si="1">SUM(D48:D59)</f>
        <v>10189.700000000001</v>
      </c>
      <c r="E60" s="18">
        <f t="shared" si="1"/>
        <v>256091.8</v>
      </c>
      <c r="F60" s="18">
        <f t="shared" si="1"/>
        <v>217098.00999999998</v>
      </c>
      <c r="G60" s="18">
        <f t="shared" si="1"/>
        <v>538032.72</v>
      </c>
      <c r="H60" s="18">
        <f t="shared" si="1"/>
        <v>373378.18000000005</v>
      </c>
      <c r="I60" s="18">
        <f t="shared" si="1"/>
        <v>383866.79999999993</v>
      </c>
      <c r="J60" s="18">
        <f t="shared" si="1"/>
        <v>1126121.58</v>
      </c>
      <c r="K60" s="18">
        <f t="shared" si="1"/>
        <v>478559.56</v>
      </c>
      <c r="L60" s="18">
        <f t="shared" si="1"/>
        <v>-2.0918378140777349E-11</v>
      </c>
    </row>
    <row r="63" spans="1:13" x14ac:dyDescent="0.25">
      <c r="A63"/>
    </row>
    <row r="64" spans="1:13" x14ac:dyDescent="0.25">
      <c r="A64"/>
      <c r="B64" s="1" t="s">
        <v>39</v>
      </c>
      <c r="C64" s="18">
        <f>SUM(C43,C60)</f>
        <v>72813.762000000002</v>
      </c>
      <c r="D64" s="18">
        <f t="shared" ref="D64:L64" si="2">SUM(D43,D60)</f>
        <v>492553.31899999984</v>
      </c>
      <c r="E64" s="18">
        <f t="shared" si="2"/>
        <v>653164.01799999992</v>
      </c>
      <c r="F64" s="18">
        <f t="shared" si="2"/>
        <v>372908.25399999996</v>
      </c>
      <c r="G64" s="18">
        <f t="shared" si="2"/>
        <v>1432560.5100000005</v>
      </c>
      <c r="H64" s="18">
        <f t="shared" si="2"/>
        <v>1091658.9190000002</v>
      </c>
      <c r="I64" s="18">
        <f t="shared" si="2"/>
        <v>935149.38899999997</v>
      </c>
      <c r="J64" s="18">
        <f t="shared" si="2"/>
        <v>1751009.115</v>
      </c>
      <c r="K64" s="18">
        <f t="shared" si="2"/>
        <v>849167.67999999993</v>
      </c>
      <c r="L64" s="18">
        <f t="shared" si="2"/>
        <v>726921.50999999989</v>
      </c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"/>
  <sheetViews>
    <sheetView topLeftCell="C1" workbookViewId="0">
      <selection activeCell="G8" sqref="G8"/>
    </sheetView>
  </sheetViews>
  <sheetFormatPr defaultRowHeight="15" x14ac:dyDescent="0.25"/>
  <cols>
    <col min="1" max="1" width="4.28515625" customWidth="1"/>
    <col min="2" max="2" width="50.7109375" customWidth="1"/>
    <col min="3" max="3" width="57.42578125" bestFit="1" customWidth="1"/>
    <col min="4" max="4" width="12.5703125" bestFit="1" customWidth="1"/>
    <col min="5" max="13" width="14.28515625" bestFit="1" customWidth="1"/>
  </cols>
  <sheetData>
    <row r="1" spans="1:13" ht="15.75" x14ac:dyDescent="0.25">
      <c r="B1" s="2" t="s">
        <v>0</v>
      </c>
    </row>
    <row r="3" spans="1:13" x14ac:dyDescent="0.25">
      <c r="D3" s="21" t="s">
        <v>9</v>
      </c>
      <c r="E3" s="22" t="s">
        <v>1</v>
      </c>
      <c r="F3" s="22" t="s">
        <v>2</v>
      </c>
      <c r="G3" s="22" t="s">
        <v>3</v>
      </c>
      <c r="H3" s="22" t="s">
        <v>4</v>
      </c>
      <c r="I3" s="22" t="s">
        <v>5</v>
      </c>
      <c r="J3" s="22" t="s">
        <v>10</v>
      </c>
      <c r="K3" s="22" t="s">
        <v>11</v>
      </c>
      <c r="L3" s="22" t="s">
        <v>12</v>
      </c>
      <c r="M3" s="22" t="s">
        <v>13</v>
      </c>
    </row>
    <row r="4" spans="1:13" x14ac:dyDescent="0.25">
      <c r="A4" s="1">
        <v>1</v>
      </c>
      <c r="B4" s="1" t="s">
        <v>6</v>
      </c>
      <c r="E4" s="3"/>
      <c r="F4" s="3"/>
      <c r="G4" s="3"/>
      <c r="H4" s="3"/>
      <c r="I4" s="3"/>
    </row>
    <row r="5" spans="1:13" x14ac:dyDescent="0.25">
      <c r="B5" s="1"/>
      <c r="E5" s="3"/>
      <c r="F5" s="3"/>
      <c r="G5" s="3"/>
      <c r="H5" s="3"/>
      <c r="I5" s="3"/>
    </row>
    <row r="6" spans="1:13" x14ac:dyDescent="0.25">
      <c r="B6" s="5" t="s">
        <v>7</v>
      </c>
      <c r="C6" s="4" t="s">
        <v>35</v>
      </c>
      <c r="D6" s="11">
        <v>6605538.4299999988</v>
      </c>
      <c r="E6" s="15">
        <v>6152591.54</v>
      </c>
      <c r="F6" s="15">
        <v>6356632.8299999973</v>
      </c>
      <c r="G6" s="15">
        <v>6327229.0699999975</v>
      </c>
      <c r="H6" s="15">
        <v>6777614.5600000024</v>
      </c>
      <c r="I6" s="15">
        <v>7025222.849999995</v>
      </c>
      <c r="J6" s="7">
        <v>7069238.6400000034</v>
      </c>
      <c r="K6" s="7">
        <v>6022362.1499999976</v>
      </c>
      <c r="L6" s="7">
        <v>5788948.009999997</v>
      </c>
      <c r="M6" s="7">
        <v>6244343.4800000004</v>
      </c>
    </row>
    <row r="7" spans="1:13" ht="27.75" customHeight="1" x14ac:dyDescent="0.25">
      <c r="B7" s="6" t="s">
        <v>8</v>
      </c>
      <c r="C7" s="4" t="s">
        <v>36</v>
      </c>
      <c r="D7" s="7">
        <v>14035507.550000003</v>
      </c>
      <c r="E7" s="7">
        <v>11264141.270000001</v>
      </c>
      <c r="F7" s="7">
        <v>12276743.129999995</v>
      </c>
      <c r="G7" s="7">
        <v>27716187.350000001</v>
      </c>
      <c r="H7" s="7">
        <v>19999951.459999993</v>
      </c>
      <c r="I7" s="7">
        <v>16337854.669999996</v>
      </c>
      <c r="J7" s="7">
        <v>6876070.5900000017</v>
      </c>
      <c r="K7" s="7">
        <v>7517033.7700000023</v>
      </c>
      <c r="L7" s="7">
        <v>8952738.0900000017</v>
      </c>
      <c r="M7" s="7">
        <v>9844636.0599999987</v>
      </c>
    </row>
    <row r="8" spans="1:13" x14ac:dyDescent="0.25">
      <c r="C8" s="1" t="s">
        <v>37</v>
      </c>
      <c r="D8" s="18">
        <v>20641045.98</v>
      </c>
      <c r="E8" s="18">
        <v>17416732.810000002</v>
      </c>
      <c r="F8" s="18">
        <v>18633375.959999993</v>
      </c>
      <c r="G8" s="18">
        <v>34043416.420000002</v>
      </c>
      <c r="H8" s="18">
        <v>26777566.019999996</v>
      </c>
      <c r="I8" s="18">
        <v>23363077.519999992</v>
      </c>
      <c r="J8" s="18">
        <v>13945309.230000004</v>
      </c>
      <c r="K8" s="18">
        <v>13539395.92</v>
      </c>
      <c r="L8" s="18">
        <v>14741686.099999998</v>
      </c>
      <c r="M8" s="18">
        <v>16088979.539999999</v>
      </c>
    </row>
    <row r="10" spans="1:13" x14ac:dyDescent="0.25">
      <c r="C10" s="1" t="s">
        <v>38</v>
      </c>
      <c r="D10" s="20">
        <f>'Cycling Infrastructure Figures'!L64</f>
        <v>726921.50999999989</v>
      </c>
      <c r="E10" s="20">
        <f>'Cycling Infrastructure Figures'!K64</f>
        <v>849167.67999999993</v>
      </c>
      <c r="F10" s="20">
        <f>'Cycling Infrastructure Figures'!J64</f>
        <v>1751009.115</v>
      </c>
      <c r="G10" s="20">
        <f>'Cycling Infrastructure Figures'!I64</f>
        <v>935149.38899999997</v>
      </c>
      <c r="H10" s="20">
        <f>'Cycling Infrastructure Figures'!H64</f>
        <v>1091658.9190000002</v>
      </c>
      <c r="I10" s="20">
        <f>'Cycling Infrastructure Figures'!G64</f>
        <v>1432560.5100000005</v>
      </c>
      <c r="J10" s="20">
        <f>'Cycling Infrastructure Figures'!F64</f>
        <v>372908.25399999996</v>
      </c>
      <c r="K10" s="20">
        <f>'Cycling Infrastructure Figures'!E64</f>
        <v>653164.01799999992</v>
      </c>
      <c r="L10" s="20">
        <f>'Cycling Infrastructure Figures'!D64</f>
        <v>492553.31899999984</v>
      </c>
      <c r="M10" s="20">
        <f>'Cycling Infrastructure Figures'!C64</f>
        <v>72813.762000000002</v>
      </c>
    </row>
    <row r="11" spans="1:13" x14ac:dyDescent="0.25">
      <c r="D11" s="19"/>
      <c r="E11" s="19"/>
      <c r="F11" s="19"/>
      <c r="G11" s="19"/>
      <c r="H11" s="19"/>
      <c r="I11" s="19"/>
      <c r="J11" s="19"/>
      <c r="K11" s="19"/>
      <c r="L11" s="19"/>
      <c r="M11" s="19"/>
    </row>
  </sheetData>
  <printOptions gridLines="1"/>
  <pageMargins left="0.70866141732283472" right="0.70866141732283472" top="0.74803149606299213" bottom="0.74803149606299213" header="0.31496062992125984" footer="0.31496062992125984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Cycling Infrastructure Figures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Hall</dc:creator>
  <cp:lastModifiedBy>Stuart Maxwell</cp:lastModifiedBy>
  <cp:lastPrinted>2019-07-17T13:47:46Z</cp:lastPrinted>
  <dcterms:created xsi:type="dcterms:W3CDTF">2019-01-03T10:40:32Z</dcterms:created>
  <dcterms:modified xsi:type="dcterms:W3CDTF">2019-07-19T10:21:51Z</dcterms:modified>
</cp:coreProperties>
</file>