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gs001\Desktop\"/>
    </mc:Choice>
  </mc:AlternateContent>
  <xr:revisionPtr revIDLastSave="0" documentId="8_{CE1949A4-AC8A-4FB2-A82A-78908BC16018}" xr6:coauthVersionLast="44" xr6:coauthVersionMax="44" xr10:uidLastSave="{00000000-0000-0000-0000-000000000000}"/>
  <bookViews>
    <workbookView xWindow="-27305" yWindow="1385" windowWidth="17879" windowHeight="11054" xr2:uid="{5CA1E0FF-7AD9-4B69-8EE8-6B430C6DA1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1" l="1"/>
  <c r="C33" i="1"/>
  <c r="B33" i="1"/>
  <c r="B30" i="1"/>
  <c r="C18" i="1"/>
  <c r="B15" i="1"/>
  <c r="C14" i="1"/>
  <c r="B14" i="1"/>
  <c r="B13" i="1"/>
  <c r="B18" i="1" s="1"/>
</calcChain>
</file>

<file path=xl/sharedStrings.xml><?xml version="1.0" encoding="utf-8"?>
<sst xmlns="http://schemas.openxmlformats.org/spreadsheetml/2006/main" count="51" uniqueCount="38">
  <si>
    <t>Year 2015-16 No contributions for S106 for Education and Health</t>
  </si>
  <si>
    <t>application_number</t>
  </si>
  <si>
    <t xml:space="preserve">Education </t>
  </si>
  <si>
    <t>Health</t>
  </si>
  <si>
    <t>location</t>
  </si>
  <si>
    <t>20161647</t>
  </si>
  <si>
    <t>3 WELFORD PLACE</t>
  </si>
  <si>
    <t>20161547</t>
  </si>
  <si>
    <t>SAFFRON LANE, FORMER ST. MARY'S ALLOTMENT SITE</t>
  </si>
  <si>
    <t>SOMERSET AVENUE, HEACHAM DRIVE (LAND BETWEEN) (FORMERLY KNOWN AS BLACKBIRD ROAD PLAYING FIELDS)</t>
  </si>
  <si>
    <t>100-110 ROSS WALK, FORMER BUSM SITE &amp; BUSINESS PARK</t>
  </si>
  <si>
    <t>Total</t>
  </si>
  <si>
    <t>Year 2017-18 No contributions for S106 for Education and Health</t>
  </si>
  <si>
    <t>20180144</t>
  </si>
  <si>
    <t>GREAT CENTRAL STREET, HIGHCROSS STREET, ALL SAINTS OPEN</t>
  </si>
  <si>
    <t>20180096</t>
  </si>
  <si>
    <t>BRIDGEMERE CLOSE, REAR OF 133 - 141 LUTTERWORTH ROAD</t>
  </si>
  <si>
    <t>20172015</t>
  </si>
  <si>
    <t>LAND BETWEEN SOMERSET AVENUE AND HEACHAM DRIVE</t>
  </si>
  <si>
    <t>20170293</t>
  </si>
  <si>
    <t>HUMBERSTONE LANE, LAND WEST OF (219 HUMBERSTONE LANE)</t>
  </si>
  <si>
    <t>20170180</t>
  </si>
  <si>
    <t>CORNER OF CAMDEN ST AND EARL ST, CAR PARK</t>
  </si>
  <si>
    <t>20162382</t>
  </si>
  <si>
    <t>LUTTERWORTH ROAD, FRANKLYN FIELDS</t>
  </si>
  <si>
    <t>ELLIOTT ROAD / FELSTEAD ROAD, LAND</t>
  </si>
  <si>
    <t>20171160</t>
  </si>
  <si>
    <t>Malabar Road, Kocha House</t>
  </si>
  <si>
    <t>21 Southempton Street</t>
  </si>
  <si>
    <t xml:space="preserve">The contributions which will be received is dependent on if the permissions will be implemented. </t>
  </si>
  <si>
    <t>Many sites may have multiple permissions so it is difficult to say which of the permissions will be implemented. Some of the contributions listed listed below might have already received.</t>
  </si>
  <si>
    <t>2015-16</t>
  </si>
  <si>
    <t>2016-17</t>
  </si>
  <si>
    <t>2017-18</t>
  </si>
  <si>
    <t>2018-19</t>
  </si>
  <si>
    <t>2019-20</t>
  </si>
  <si>
    <t>Leicester City Council - S106 entered but S106 contributions may be received</t>
  </si>
  <si>
    <t xml:space="preserve">FOIA 22231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</si>
</sst>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£&quot;#,##0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168" fontId="4" fillId="0" borderId="0" xfId="0" applyNumberFormat="1" applyFont="1"/>
    <xf numFmtId="168" fontId="4" fillId="0" borderId="0" xfId="0" applyNumberFormat="1" applyFont="1" applyAlignment="1">
      <alignment horizontal="center"/>
    </xf>
    <xf numFmtId="0" fontId="4" fillId="0" borderId="0" xfId="0" applyFont="1" applyFill="1"/>
    <xf numFmtId="168" fontId="4" fillId="0" borderId="0" xfId="0" applyNumberFormat="1" applyFont="1" applyFill="1"/>
    <xf numFmtId="0" fontId="5" fillId="0" borderId="0" xfId="0" applyFont="1"/>
    <xf numFmtId="168" fontId="5" fillId="0" borderId="0" xfId="0" applyNumberFormat="1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D9C94-2AD1-42AC-BA88-9FABD21E3C40}">
  <dimension ref="A1:D41"/>
  <sheetViews>
    <sheetView tabSelected="1" workbookViewId="0">
      <selection activeCell="A2" sqref="A2"/>
    </sheetView>
  </sheetViews>
  <sheetFormatPr defaultRowHeight="13.85" x14ac:dyDescent="0.25"/>
  <cols>
    <col min="1" max="1" width="11.59765625" style="4" customWidth="1"/>
    <col min="2" max="2" width="13.69921875" style="4" customWidth="1"/>
    <col min="3" max="3" width="12.19921875" style="4" customWidth="1"/>
    <col min="4" max="16384" width="8.796875" style="4"/>
  </cols>
  <sheetData>
    <row r="1" spans="1:4" ht="20.5" x14ac:dyDescent="0.4">
      <c r="A1" s="12" t="s">
        <v>36</v>
      </c>
    </row>
    <row r="2" spans="1:4" x14ac:dyDescent="0.25">
      <c r="A2" s="4" t="s">
        <v>37</v>
      </c>
    </row>
    <row r="4" spans="1:4" x14ac:dyDescent="0.25">
      <c r="A4" s="5" t="s">
        <v>29</v>
      </c>
    </row>
    <row r="5" spans="1:4" x14ac:dyDescent="0.25">
      <c r="A5" s="5" t="s">
        <v>30</v>
      </c>
    </row>
    <row r="6" spans="1:4" x14ac:dyDescent="0.25">
      <c r="A6" s="5"/>
    </row>
    <row r="7" spans="1:4" ht="14.4" x14ac:dyDescent="0.3">
      <c r="A7" s="10" t="s">
        <v>31</v>
      </c>
    </row>
    <row r="8" spans="1:4" x14ac:dyDescent="0.25">
      <c r="A8" s="4" t="s">
        <v>0</v>
      </c>
    </row>
    <row r="10" spans="1:4" ht="14.4" x14ac:dyDescent="0.3">
      <c r="A10" s="10" t="s">
        <v>32</v>
      </c>
    </row>
    <row r="11" spans="1:4" ht="14.4" x14ac:dyDescent="0.3">
      <c r="A11" s="10" t="s">
        <v>1</v>
      </c>
      <c r="B11" s="10" t="s">
        <v>2</v>
      </c>
      <c r="C11" s="3" t="s">
        <v>3</v>
      </c>
      <c r="D11" s="10" t="s">
        <v>4</v>
      </c>
    </row>
    <row r="12" spans="1:4" x14ac:dyDescent="0.25">
      <c r="A12" s="4" t="s">
        <v>5</v>
      </c>
      <c r="B12" s="6">
        <v>7388.93</v>
      </c>
      <c r="C12" s="6"/>
      <c r="D12" s="4" t="s">
        <v>6</v>
      </c>
    </row>
    <row r="13" spans="1:4" x14ac:dyDescent="0.25">
      <c r="A13" s="4" t="s">
        <v>7</v>
      </c>
      <c r="B13" s="6">
        <f>33940.32+152279.73+170246.1</f>
        <v>356466.15</v>
      </c>
      <c r="C13" s="6"/>
      <c r="D13" s="4" t="s">
        <v>8</v>
      </c>
    </row>
    <row r="14" spans="1:4" x14ac:dyDescent="0.25">
      <c r="A14" s="4">
        <v>20160871</v>
      </c>
      <c r="B14" s="6">
        <f>187021.88+857461.75+857461.75</f>
        <v>1901945.38</v>
      </c>
      <c r="C14" s="6">
        <f>9030.42+41403+41403</f>
        <v>91836.42</v>
      </c>
      <c r="D14" s="4" t="s">
        <v>9</v>
      </c>
    </row>
    <row r="15" spans="1:4" x14ac:dyDescent="0.25">
      <c r="A15" s="4">
        <v>20160593</v>
      </c>
      <c r="B15" s="6">
        <f>220933.8+441867.6+73644.6</f>
        <v>736445.99999999988</v>
      </c>
      <c r="C15" s="6"/>
      <c r="D15" s="2" t="s">
        <v>10</v>
      </c>
    </row>
    <row r="16" spans="1:4" x14ac:dyDescent="0.25">
      <c r="B16" s="6"/>
      <c r="C16" s="6"/>
    </row>
    <row r="17" spans="1:4" x14ac:dyDescent="0.25">
      <c r="B17" s="4" t="s">
        <v>2</v>
      </c>
      <c r="C17" s="1" t="s">
        <v>3</v>
      </c>
    </row>
    <row r="18" spans="1:4" ht="14.4" x14ac:dyDescent="0.3">
      <c r="A18" s="3" t="s">
        <v>11</v>
      </c>
      <c r="B18" s="11">
        <f>SUM(B12:B17)</f>
        <v>3002246.46</v>
      </c>
      <c r="C18" s="11">
        <f>SUM(C12:C17)</f>
        <v>91836.42</v>
      </c>
    </row>
    <row r="20" spans="1:4" ht="14.4" x14ac:dyDescent="0.3">
      <c r="A20" s="10" t="s">
        <v>33</v>
      </c>
    </row>
    <row r="21" spans="1:4" x14ac:dyDescent="0.25">
      <c r="A21" s="4" t="s">
        <v>12</v>
      </c>
    </row>
    <row r="23" spans="1:4" ht="14.4" x14ac:dyDescent="0.3">
      <c r="A23" s="10" t="s">
        <v>34</v>
      </c>
    </row>
    <row r="24" spans="1:4" ht="14.4" x14ac:dyDescent="0.3">
      <c r="A24" s="10" t="s">
        <v>1</v>
      </c>
      <c r="B24" s="10" t="s">
        <v>2</v>
      </c>
      <c r="C24" s="3" t="s">
        <v>3</v>
      </c>
      <c r="D24" s="10" t="s">
        <v>4</v>
      </c>
    </row>
    <row r="25" spans="1:4" x14ac:dyDescent="0.25">
      <c r="A25" s="4" t="s">
        <v>13</v>
      </c>
      <c r="B25" s="6">
        <v>53569.73</v>
      </c>
      <c r="C25" s="6"/>
      <c r="D25" s="4" t="s">
        <v>14</v>
      </c>
    </row>
    <row r="26" spans="1:4" x14ac:dyDescent="0.25">
      <c r="A26" s="4" t="s">
        <v>15</v>
      </c>
      <c r="B26" s="6">
        <v>35750.14</v>
      </c>
      <c r="C26" s="6"/>
      <c r="D26" s="4" t="s">
        <v>16</v>
      </c>
    </row>
    <row r="27" spans="1:4" x14ac:dyDescent="0.25">
      <c r="A27" s="8" t="s">
        <v>17</v>
      </c>
      <c r="B27" s="9">
        <v>1905470.51</v>
      </c>
      <c r="C27" s="6">
        <v>92005.63</v>
      </c>
      <c r="D27" s="1" t="s">
        <v>18</v>
      </c>
    </row>
    <row r="28" spans="1:4" x14ac:dyDescent="0.25">
      <c r="A28" s="4" t="s">
        <v>19</v>
      </c>
      <c r="B28" s="6">
        <v>10000</v>
      </c>
      <c r="C28" s="6"/>
      <c r="D28" s="4" t="s">
        <v>20</v>
      </c>
    </row>
    <row r="29" spans="1:4" x14ac:dyDescent="0.25">
      <c r="A29" s="4" t="s">
        <v>21</v>
      </c>
      <c r="B29" s="6">
        <v>18472.32</v>
      </c>
      <c r="C29" s="6"/>
      <c r="D29" s="4" t="s">
        <v>22</v>
      </c>
    </row>
    <row r="30" spans="1:4" x14ac:dyDescent="0.25">
      <c r="A30" s="4" t="s">
        <v>23</v>
      </c>
      <c r="B30" s="6">
        <f>4*162533.22</f>
        <v>650132.88</v>
      </c>
      <c r="C30" s="6"/>
      <c r="D30" s="4" t="s">
        <v>24</v>
      </c>
    </row>
    <row r="31" spans="1:4" x14ac:dyDescent="0.25">
      <c r="B31" s="6"/>
      <c r="C31" s="6"/>
      <c r="D31" s="2"/>
    </row>
    <row r="32" spans="1:4" x14ac:dyDescent="0.25">
      <c r="B32" s="4" t="s">
        <v>2</v>
      </c>
      <c r="C32" s="1" t="s">
        <v>3</v>
      </c>
    </row>
    <row r="33" spans="1:3" ht="14.4" x14ac:dyDescent="0.3">
      <c r="A33" s="10" t="s">
        <v>11</v>
      </c>
      <c r="B33" s="11">
        <f>SUM(B25:B32)</f>
        <v>2673395.58</v>
      </c>
      <c r="C33" s="11">
        <f>SUM(C25:C32)</f>
        <v>92005.63</v>
      </c>
    </row>
    <row r="34" spans="1:3" ht="14.4" x14ac:dyDescent="0.3">
      <c r="A34" s="10"/>
      <c r="B34" s="11"/>
      <c r="C34" s="11"/>
    </row>
    <row r="35" spans="1:3" ht="14.4" x14ac:dyDescent="0.3">
      <c r="A35" s="10" t="s">
        <v>35</v>
      </c>
    </row>
    <row r="36" spans="1:3" x14ac:dyDescent="0.25">
      <c r="A36" s="4" t="s">
        <v>1</v>
      </c>
      <c r="B36" s="4" t="s">
        <v>2</v>
      </c>
      <c r="C36" s="4" t="s">
        <v>4</v>
      </c>
    </row>
    <row r="37" spans="1:3" x14ac:dyDescent="0.25">
      <c r="A37" s="4">
        <v>20190065</v>
      </c>
      <c r="B37" s="6">
        <v>79608.11</v>
      </c>
      <c r="C37" s="4" t="s">
        <v>25</v>
      </c>
    </row>
    <row r="38" spans="1:3" x14ac:dyDescent="0.25">
      <c r="A38" s="4" t="s">
        <v>26</v>
      </c>
      <c r="B38" s="6">
        <v>20319.55</v>
      </c>
      <c r="C38" s="4" t="s">
        <v>27</v>
      </c>
    </row>
    <row r="39" spans="1:3" x14ac:dyDescent="0.25">
      <c r="A39" s="4">
        <v>20171959</v>
      </c>
      <c r="B39" s="6">
        <v>18472.32</v>
      </c>
      <c r="C39" s="4" t="s">
        <v>28</v>
      </c>
    </row>
    <row r="40" spans="1:3" x14ac:dyDescent="0.25">
      <c r="B40" s="4" t="s">
        <v>2</v>
      </c>
    </row>
    <row r="41" spans="1:3" x14ac:dyDescent="0.25">
      <c r="B41" s="7">
        <f>SUM(B37:B40)</f>
        <v>118399.98000000001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Sarbjit Singh</dc:creator>
  <cp:lastModifiedBy>Sarbjit Singh</cp:lastModifiedBy>
  <dcterms:created xsi:type="dcterms:W3CDTF">2021-01-12T10:09:47Z</dcterms:created>
  <dcterms:modified xsi:type="dcterms:W3CDTF">2021-01-12T10:21:46Z</dcterms:modified>
</cp:coreProperties>
</file>