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Information Governance\FOIA Requests\2024\32800\32883 Momen\"/>
    </mc:Choice>
  </mc:AlternateContent>
  <xr:revisionPtr revIDLastSave="0" documentId="13_ncr:1_{AACC69EF-564F-477B-9785-5581C4A931DE}" xr6:coauthVersionLast="47" xr6:coauthVersionMax="47" xr10:uidLastSave="{00000000-0000-0000-0000-000000000000}"/>
  <bookViews>
    <workbookView xWindow="1560" yWindow="1692" windowWidth="17280" windowHeight="8964" xr2:uid="{DFAE93D0-3C0D-4BD3-9CDC-3A761652038B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B14" i="1"/>
  <c r="C21" i="1"/>
  <c r="D21" i="1"/>
  <c r="E21" i="1"/>
  <c r="F21" i="1"/>
  <c r="B21" i="1"/>
  <c r="C42" i="1"/>
  <c r="B42" i="1"/>
  <c r="E6" i="1"/>
  <c r="B16" i="1"/>
  <c r="C11" i="1"/>
  <c r="C6" i="1" s="1"/>
  <c r="F11" i="1"/>
  <c r="F6" i="1" s="1"/>
  <c r="E11" i="1"/>
  <c r="D11" i="1"/>
  <c r="D6" i="1" s="1"/>
  <c r="B11" i="1"/>
  <c r="B6" i="1" l="1"/>
</calcChain>
</file>

<file path=xl/sharedStrings.xml><?xml version="1.0" encoding="utf-8"?>
<sst xmlns="http://schemas.openxmlformats.org/spreadsheetml/2006/main" count="68" uniqueCount="39">
  <si>
    <t>Financial year</t>
  </si>
  <si>
    <t>2019/20</t>
  </si>
  <si>
    <t>2020/21</t>
  </si>
  <si>
    <t>2021/22</t>
  </si>
  <si>
    <t>2022/23</t>
  </si>
  <si>
    <t>2023/24</t>
  </si>
  <si>
    <t>2024/25 to date</t>
  </si>
  <si>
    <t>Total spend, £</t>
  </si>
  <si>
    <t xml:space="preserve">Of which: </t>
  </si>
  <si>
    <t xml:space="preserve">In-person learning provision </t>
  </si>
  <si>
    <t xml:space="preserve">Local authority-operated provision (i.e. pupil referral units) </t>
  </si>
  <si>
    <t>Mainstream school-operated provision (i.e. AP units within state-funded mainstream schools)</t>
  </si>
  <si>
    <t>Academy and free school provision (i.e. AP Academies and AP Free Schools, state-funded but independently managed)</t>
  </si>
  <si>
    <t xml:space="preserve">Independent schools (i.e. privately funded schools with AP specialism) </t>
  </si>
  <si>
    <t xml:space="preserve">Online learning provision </t>
  </si>
  <si>
    <t xml:space="preserve">Online learning providers (i.e. dedicated online schools, AP services or tutors online) </t>
  </si>
  <si>
    <t>The LA does not collate financial information abouts school in-house provisions</t>
  </si>
  <si>
    <r>
      <t xml:space="preserve">1. What was the </t>
    </r>
    <r>
      <rPr>
        <b/>
        <u/>
        <sz val="11"/>
        <color rgb="FF0000FF"/>
        <rFont val="Calibri"/>
        <family val="2"/>
        <scheme val="minor"/>
      </rPr>
      <t>total number of students</t>
    </r>
    <r>
      <rPr>
        <b/>
        <i/>
        <sz val="11"/>
        <color rgb="FF0000FF"/>
        <rFont val="Calibri"/>
        <family val="2"/>
        <scheme val="minor"/>
      </rPr>
      <t xml:space="preserve"> </t>
    </r>
    <r>
      <rPr>
        <sz val="11"/>
        <color rgb="FF0000FF"/>
        <rFont val="Calibri"/>
        <family val="2"/>
        <scheme val="minor"/>
      </rPr>
      <t xml:space="preserve">in your local authority that were provided alternative provision for the following years, split by the following in-person and online provision options: </t>
    </r>
  </si>
  <si>
    <t xml:space="preserve">Total number of students </t>
  </si>
  <si>
    <t>Local authority-operated provision (i.e. pupil referral units)</t>
  </si>
  <si>
    <t>Taken from the October census for each year and is a headcount figure, e.g. part time or dual registered pupils are counted as 1</t>
  </si>
  <si>
    <r>
      <t xml:space="preserve">1. Of your total number of students receiving alternative provision, for what number is alternative provision their </t>
    </r>
    <r>
      <rPr>
        <b/>
        <sz val="11"/>
        <color rgb="FF0000FF"/>
        <rFont val="Calibri"/>
        <family val="2"/>
        <scheme val="minor"/>
      </rPr>
      <t xml:space="preserve">main source of education? </t>
    </r>
  </si>
  <si>
    <t xml:space="preserve">Number of students </t>
  </si>
  <si>
    <r>
      <t xml:space="preserve">2. Please provide a list of </t>
    </r>
    <r>
      <rPr>
        <b/>
        <sz val="11"/>
        <color rgb="FF0000FF"/>
        <rFont val="Calibri"/>
        <family val="2"/>
        <scheme val="minor"/>
      </rPr>
      <t>online tuition providers used by your local authority for Alternative Provision</t>
    </r>
    <r>
      <rPr>
        <sz val="11"/>
        <color rgb="FF0000FF"/>
        <rFont val="Calibri"/>
        <family val="2"/>
        <scheme val="minor"/>
      </rPr>
      <t>, including the number of placements and total spend for each provider in FY23/24.</t>
    </r>
  </si>
  <si>
    <t>Note: where the number of placements, please continue to provide a list of providers used for alternative provisions.</t>
  </si>
  <si>
    <t xml:space="preserve">FY23/24 </t>
  </si>
  <si>
    <t xml:space="preserve">Number of current students placed </t>
  </si>
  <si>
    <t>Provider B</t>
  </si>
  <si>
    <t>Provider C</t>
  </si>
  <si>
    <t>Not available</t>
  </si>
  <si>
    <t>Historic registration data is not available without looking at individual pupil records</t>
  </si>
  <si>
    <t>Nisai</t>
  </si>
  <si>
    <r>
      <t xml:space="preserve">1. Please list </t>
    </r>
    <r>
      <rPr>
        <b/>
        <u/>
        <sz val="11"/>
        <color rgb="FF0000FF"/>
        <rFont val="Calibri"/>
        <family val="2"/>
        <scheme val="minor"/>
      </rPr>
      <t>all of your council’s funding sources for alternative provision</t>
    </r>
    <r>
      <rPr>
        <b/>
        <sz val="11"/>
        <color rgb="FF0000FF"/>
        <rFont val="Calibri"/>
        <family val="2"/>
        <scheme val="minor"/>
      </rPr>
      <t xml:space="preserve"> </t>
    </r>
    <r>
      <rPr>
        <sz val="11"/>
        <color rgb="FF0000FF"/>
        <rFont val="Calibri"/>
        <family val="2"/>
        <scheme val="minor"/>
      </rPr>
      <t xml:space="preserve">spend in: </t>
    </r>
  </si>
  <si>
    <t xml:space="preserve">a. The current year (FY24/25 to date) </t>
  </si>
  <si>
    <t>b. The last 3 years (FY21/22 – 23/24).</t>
  </si>
  <si>
    <r>
      <t>Note: as an example, your funding streams may include the High Needs Block, Pupil Premium, Youth Justice funding, etc. Please list all of the funding streams that contribute to your alternative provision budget</t>
    </r>
    <r>
      <rPr>
        <i/>
        <sz val="11"/>
        <color theme="1"/>
        <rFont val="Calibri"/>
        <family val="2"/>
        <scheme val="minor"/>
      </rPr>
      <t xml:space="preserve">. </t>
    </r>
  </si>
  <si>
    <t>High needs block</t>
  </si>
  <si>
    <t>Total spend, £k</t>
  </si>
  <si>
    <r>
      <rPr>
        <b/>
        <sz val="11"/>
        <color rgb="FF0000FF"/>
        <rFont val="Calibri"/>
        <family val="2"/>
        <scheme val="minor"/>
      </rPr>
      <t>FOIA 32883 - supporting information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</si>
</sst>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b/>
      <i/>
      <sz val="11"/>
      <color rgb="FF0000FF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centerContinuous" vertical="center" wrapText="1"/>
    </xf>
    <xf numFmtId="164" fontId="3" fillId="0" borderId="4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Continuous" vertical="center" wrapText="1"/>
    </xf>
    <xf numFmtId="0" fontId="3" fillId="2" borderId="5" xfId="0" applyFont="1" applyFill="1" applyBorder="1" applyAlignment="1">
      <alignment horizontal="centerContinuous" vertical="center" wrapText="1"/>
    </xf>
    <xf numFmtId="0" fontId="8" fillId="0" borderId="0" xfId="0" applyFont="1" applyAlignment="1">
      <alignment horizontal="left" vertical="center" indent="1"/>
    </xf>
    <xf numFmtId="0" fontId="4" fillId="2" borderId="0" xfId="0" applyFont="1" applyFill="1" applyAlignment="1">
      <alignment horizontal="left" vertical="center" indent="1"/>
    </xf>
    <xf numFmtId="0" fontId="0" fillId="2" borderId="0" xfId="0" applyFill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indent="2"/>
    </xf>
    <xf numFmtId="0" fontId="8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EDUC\EDUC\shared\SEN\Finance%20Team\14.%20Martin%20Judson\DFE%20Spend%20And%20Projection%20Data\HNB%20forecast%20for%20deficit%20recovery%20plan%20May%202024%20-%20June%2024%20Outturn%20-%20V1%20Includes%20Updated%20PRU%20+%20LPS%20Budgets.xlsm" TargetMode="External"/><Relationship Id="rId1" Type="http://schemas.openxmlformats.org/officeDocument/2006/relationships/externalLinkPath" Target="file:///Z:\EDUC\EDUC\shared\SEN\Finance%20Team\14.%20Martin%20Judson\DFE%20Spend%20And%20Projection%20Data\HNB%20forecast%20for%20deficit%20recovery%20plan%20May%202024%20-%20June%2024%20Outturn%20-%20V1%20Includes%20Updated%20PRU%20+%20LPS%20Budget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ilrn002\AppData\Local\Microsoft\Windows\INetCache\Content.Outlook\S6NOYCO9\FOIA32883%20-%20Providers%20(002).xlsx" TargetMode="External"/><Relationship Id="rId1" Type="http://schemas.openxmlformats.org/officeDocument/2006/relationships/externalLinkPath" Target="file:///C:\Users\gilrn002\AppData\Local\Microsoft\Windows\INetCache\Content.Outlook\S6NOYCO9\FOIA32883%20-%20Provider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f Rec Plan"/>
      <sheetName val="s251"/>
      <sheetName val="HNB 2014-15 to 2020-21 (2)"/>
      <sheetName val="Sheet2"/>
      <sheetName val="HNB 2014-15 to 2020-21"/>
      <sheetName val="Breakdown and Pupils"/>
      <sheetName val="2020-2021 Spreadsheets"/>
      <sheetName val="32326"/>
      <sheetName val="Sheet1 (2)"/>
      <sheetName val="Sheet1"/>
      <sheetName val="32413"/>
      <sheetName val="32414"/>
      <sheetName val="32411"/>
      <sheetName val="31203"/>
      <sheetName val="32410"/>
    </sheetNames>
    <sheetDataSet>
      <sheetData sheetId="0"/>
      <sheetData sheetId="1"/>
      <sheetData sheetId="2">
        <row r="119">
          <cell r="O119">
            <v>2043</v>
          </cell>
          <cell r="P119">
            <v>2305</v>
          </cell>
          <cell r="X119">
            <v>2471</v>
          </cell>
          <cell r="Y119">
            <v>2620.8159999999998</v>
          </cell>
          <cell r="Z119">
            <v>2817.261</v>
          </cell>
        </row>
        <row r="431">
          <cell r="O431">
            <v>1060</v>
          </cell>
          <cell r="P431">
            <v>1060</v>
          </cell>
          <cell r="X431">
            <v>1151</v>
          </cell>
          <cell r="Y431">
            <v>1150.3900000000001</v>
          </cell>
          <cell r="Z431">
            <v>1189.5029999999999</v>
          </cell>
        </row>
        <row r="440">
          <cell r="O440">
            <v>2195</v>
          </cell>
          <cell r="P440">
            <v>2300</v>
          </cell>
          <cell r="X440">
            <v>2656</v>
          </cell>
          <cell r="Y440">
            <v>2985</v>
          </cell>
          <cell r="Z440">
            <v>3086.49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ameters"/>
      <sheetName val="Sheet1"/>
      <sheetName val="Sheet2"/>
      <sheetName val="General Enquiry - With Cat 6 St"/>
    </sheetNames>
    <sheetDataSet>
      <sheetData sheetId="0"/>
      <sheetData sheetId="1">
        <row r="326">
          <cell r="B326">
            <v>33.250399999999999</v>
          </cell>
          <cell r="C326">
            <v>135.88509999999999</v>
          </cell>
          <cell r="D326">
            <v>155.32017999999999</v>
          </cell>
          <cell r="E326">
            <v>54.131179999999993</v>
          </cell>
          <cell r="F326">
            <v>10.042999999999999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C90ED-4126-4778-90F7-F55AA15C08A0}">
  <dimension ref="A1:H49"/>
  <sheetViews>
    <sheetView tabSelected="1" zoomScale="90" zoomScaleNormal="90" workbookViewId="0">
      <pane xSplit="1" ySplit="5" topLeftCell="B34" activePane="bottomRight" state="frozen"/>
      <selection pane="topRight" activeCell="B1" sqref="B1"/>
      <selection pane="bottomLeft" activeCell="A6" sqref="A6"/>
      <selection pane="bottomRight" activeCell="F37" sqref="F37"/>
    </sheetView>
  </sheetViews>
  <sheetFormatPr defaultRowHeight="14.4" x14ac:dyDescent="0.3"/>
  <cols>
    <col min="1" max="1" width="19.21875" customWidth="1"/>
    <col min="2" max="2" width="9.5546875" bestFit="1" customWidth="1"/>
  </cols>
  <sheetData>
    <row r="1" spans="1:7" x14ac:dyDescent="0.3">
      <c r="A1" t="s">
        <v>38</v>
      </c>
    </row>
    <row r="4" spans="1:7" ht="15" thickBot="1" x14ac:dyDescent="0.35"/>
    <row r="5" spans="1:7" ht="29.4" thickBot="1" x14ac:dyDescent="0.3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</row>
    <row r="6" spans="1:7" ht="15" thickBot="1" x14ac:dyDescent="0.35">
      <c r="A6" s="3" t="s">
        <v>37</v>
      </c>
      <c r="B6" s="12">
        <f>SUM(B11:B16)</f>
        <v>5368.5180700000001</v>
      </c>
      <c r="C6" s="12">
        <f t="shared" ref="C6:F6" si="0">SUM(C11:C16)</f>
        <v>5800.8851000000004</v>
      </c>
      <c r="D6" s="12">
        <f t="shared" si="0"/>
        <v>6433.3201799999997</v>
      </c>
      <c r="E6" s="12">
        <f t="shared" si="0"/>
        <v>6813.6715800000002</v>
      </c>
      <c r="F6" s="12">
        <f t="shared" si="0"/>
        <v>7112.9849299999996</v>
      </c>
      <c r="G6" s="4"/>
    </row>
    <row r="7" spans="1:7" x14ac:dyDescent="0.3">
      <c r="A7" s="6"/>
    </row>
    <row r="8" spans="1:7" x14ac:dyDescent="0.3">
      <c r="A8" s="5"/>
    </row>
    <row r="9" spans="1:7" ht="15" thickBot="1" x14ac:dyDescent="0.35">
      <c r="A9" s="7" t="s">
        <v>8</v>
      </c>
    </row>
    <row r="10" spans="1:7" ht="29.4" thickBot="1" x14ac:dyDescent="0.35">
      <c r="A10" s="8" t="s">
        <v>9</v>
      </c>
      <c r="B10" s="25"/>
      <c r="C10" s="26"/>
      <c r="D10" s="26"/>
      <c r="E10" s="26"/>
      <c r="F10" s="26"/>
      <c r="G10" s="26"/>
    </row>
    <row r="11" spans="1:7" ht="58.2" thickBot="1" x14ac:dyDescent="0.35">
      <c r="A11" s="9" t="s">
        <v>10</v>
      </c>
      <c r="B11" s="12">
        <f>'[1]HNB 2014-15 to 2020-21 (2)'!$O$119+'[1]HNB 2014-15 to 2020-21 (2)'!$O$431+'[1]HNB 2014-15 to 2020-21 (2)'!$O$440</f>
        <v>5298</v>
      </c>
      <c r="C11" s="12">
        <f>'[1]HNB 2014-15 to 2020-21 (2)'!$P$119+'[1]HNB 2014-15 to 2020-21 (2)'!$P$431+'[1]HNB 2014-15 to 2020-21 (2)'!$P$440</f>
        <v>5665</v>
      </c>
      <c r="D11" s="12">
        <f>'[1]HNB 2014-15 to 2020-21 (2)'!$X$119+'[1]HNB 2014-15 to 2020-21 (2)'!$X$431+'[1]HNB 2014-15 to 2020-21 (2)'!$X$440</f>
        <v>6278</v>
      </c>
      <c r="E11" s="12">
        <f>'[1]HNB 2014-15 to 2020-21 (2)'!$Y$119+'[1]HNB 2014-15 to 2020-21 (2)'!$Y$431+'[1]HNB 2014-15 to 2020-21 (2)'!$Y$440</f>
        <v>6756.2060000000001</v>
      </c>
      <c r="F11" s="12">
        <f>'[1]HNB 2014-15 to 2020-21 (2)'!$Z$119+'[1]HNB 2014-15 to 2020-21 (2)'!$Z$431+'[1]HNB 2014-15 to 2020-21 (2)'!$Z$440</f>
        <v>7093.2539999999999</v>
      </c>
      <c r="G11" s="12"/>
    </row>
    <row r="12" spans="1:7" ht="72.599999999999994" thickBot="1" x14ac:dyDescent="0.35">
      <c r="A12" s="9" t="s">
        <v>11</v>
      </c>
      <c r="B12" s="11" t="s">
        <v>16</v>
      </c>
      <c r="C12" s="11"/>
      <c r="D12" s="11"/>
      <c r="E12" s="11"/>
      <c r="F12" s="11"/>
      <c r="G12" s="11"/>
    </row>
    <row r="13" spans="1:7" ht="101.4" thickBot="1" x14ac:dyDescent="0.35">
      <c r="A13" s="9" t="s">
        <v>12</v>
      </c>
      <c r="B13" s="11" t="s">
        <v>16</v>
      </c>
      <c r="C13" s="11"/>
      <c r="D13" s="11"/>
      <c r="E13" s="11"/>
      <c r="F13" s="11"/>
      <c r="G13" s="11"/>
    </row>
    <row r="14" spans="1:7" ht="58.2" thickBot="1" x14ac:dyDescent="0.35">
      <c r="A14" s="9" t="s">
        <v>13</v>
      </c>
      <c r="B14" s="12">
        <f>[2]Sheet1!B326</f>
        <v>33.250399999999999</v>
      </c>
      <c r="C14" s="12">
        <f>[2]Sheet1!C326</f>
        <v>135.88509999999999</v>
      </c>
      <c r="D14" s="12">
        <f>[2]Sheet1!D326</f>
        <v>155.32017999999999</v>
      </c>
      <c r="E14" s="12">
        <f>[2]Sheet1!E326</f>
        <v>54.131179999999993</v>
      </c>
      <c r="F14" s="12">
        <f>[2]Sheet1!F326</f>
        <v>10.042999999999999</v>
      </c>
      <c r="G14" s="4"/>
    </row>
    <row r="15" spans="1:7" ht="29.4" thickBot="1" x14ac:dyDescent="0.35">
      <c r="A15" s="3" t="s">
        <v>14</v>
      </c>
      <c r="B15" s="14"/>
      <c r="C15" s="15"/>
      <c r="D15" s="15"/>
      <c r="E15" s="15"/>
      <c r="F15" s="15"/>
      <c r="G15" s="15"/>
    </row>
    <row r="16" spans="1:7" ht="72.599999999999994" thickBot="1" x14ac:dyDescent="0.35">
      <c r="A16" s="10" t="s">
        <v>15</v>
      </c>
      <c r="B16" s="12">
        <f>37.26767</f>
        <v>37.267670000000003</v>
      </c>
      <c r="C16" s="12">
        <v>0</v>
      </c>
      <c r="D16" s="12">
        <v>0</v>
      </c>
      <c r="E16" s="12">
        <v>3.3344</v>
      </c>
      <c r="F16" s="12">
        <v>9.6879299999999997</v>
      </c>
      <c r="G16" s="12"/>
    </row>
    <row r="19" spans="1:7" ht="15" thickBot="1" x14ac:dyDescent="0.35">
      <c r="A19" s="13" t="s">
        <v>17</v>
      </c>
    </row>
    <row r="20" spans="1:7" ht="29.4" thickBot="1" x14ac:dyDescent="0.35">
      <c r="A20" s="1" t="s">
        <v>0</v>
      </c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</row>
    <row r="21" spans="1:7" ht="29.4" thickBot="1" x14ac:dyDescent="0.35">
      <c r="A21" s="3" t="s">
        <v>18</v>
      </c>
      <c r="B21" s="4">
        <f>SUM(B25:B30)</f>
        <v>197</v>
      </c>
      <c r="C21" s="4">
        <f t="shared" ref="C21:F21" si="1">SUM(C25:C30)</f>
        <v>158</v>
      </c>
      <c r="D21" s="4">
        <f t="shared" si="1"/>
        <v>190</v>
      </c>
      <c r="E21" s="4">
        <f t="shared" si="1"/>
        <v>199</v>
      </c>
      <c r="F21" s="4">
        <f t="shared" si="1"/>
        <v>190</v>
      </c>
      <c r="G21" s="4"/>
    </row>
    <row r="22" spans="1:7" x14ac:dyDescent="0.3">
      <c r="A22" s="5"/>
    </row>
    <row r="23" spans="1:7" ht="15" thickBot="1" x14ac:dyDescent="0.35">
      <c r="A23" s="7" t="s">
        <v>8</v>
      </c>
    </row>
    <row r="24" spans="1:7" ht="43.8" thickBot="1" x14ac:dyDescent="0.35">
      <c r="A24" s="8" t="s">
        <v>9</v>
      </c>
      <c r="B24" s="16" t="s">
        <v>20</v>
      </c>
      <c r="C24" s="17"/>
      <c r="D24" s="17"/>
      <c r="E24" s="17"/>
      <c r="F24" s="17"/>
      <c r="G24" s="17"/>
    </row>
    <row r="25" spans="1:7" ht="58.2" thickBot="1" x14ac:dyDescent="0.35">
      <c r="A25" s="9" t="s">
        <v>19</v>
      </c>
      <c r="B25" s="4">
        <v>173</v>
      </c>
      <c r="C25" s="4">
        <v>103</v>
      </c>
      <c r="D25" s="4">
        <v>134</v>
      </c>
      <c r="E25" s="4">
        <v>169</v>
      </c>
      <c r="F25" s="4">
        <v>183</v>
      </c>
      <c r="G25" s="4"/>
    </row>
    <row r="26" spans="1:7" ht="72.599999999999994" thickBot="1" x14ac:dyDescent="0.35">
      <c r="A26" s="9" t="s">
        <v>11</v>
      </c>
      <c r="B26" s="11" t="s">
        <v>16</v>
      </c>
      <c r="C26" s="11"/>
      <c r="D26" s="11"/>
      <c r="E26" s="11"/>
      <c r="F26" s="11"/>
      <c r="G26" s="4"/>
    </row>
    <row r="27" spans="1:7" ht="101.4" thickBot="1" x14ac:dyDescent="0.35">
      <c r="A27" s="9" t="s">
        <v>12</v>
      </c>
      <c r="B27" s="11" t="s">
        <v>16</v>
      </c>
      <c r="C27" s="11"/>
      <c r="D27" s="11"/>
      <c r="E27" s="11"/>
      <c r="F27" s="11"/>
      <c r="G27" s="4"/>
    </row>
    <row r="28" spans="1:7" ht="58.2" thickBot="1" x14ac:dyDescent="0.35">
      <c r="A28" s="9" t="s">
        <v>13</v>
      </c>
      <c r="B28" s="4">
        <v>22</v>
      </c>
      <c r="C28" s="4">
        <v>55</v>
      </c>
      <c r="D28" s="4">
        <v>56</v>
      </c>
      <c r="E28" s="4">
        <v>29</v>
      </c>
      <c r="F28" s="4">
        <v>5</v>
      </c>
      <c r="G28" s="4"/>
    </row>
    <row r="29" spans="1:7" ht="29.4" thickBot="1" x14ac:dyDescent="0.35">
      <c r="A29" s="3" t="s">
        <v>14</v>
      </c>
      <c r="B29" s="14"/>
      <c r="C29" s="15"/>
      <c r="D29" s="15"/>
      <c r="E29" s="15"/>
      <c r="F29" s="15"/>
      <c r="G29" s="15"/>
    </row>
    <row r="30" spans="1:7" ht="72.599999999999994" thickBot="1" x14ac:dyDescent="0.35">
      <c r="A30" s="9" t="s">
        <v>15</v>
      </c>
      <c r="B30" s="4">
        <v>2</v>
      </c>
      <c r="C30" s="4">
        <v>0</v>
      </c>
      <c r="D30" s="4">
        <v>0</v>
      </c>
      <c r="E30" s="4">
        <v>1</v>
      </c>
      <c r="F30" s="4">
        <v>2</v>
      </c>
      <c r="G30" s="4"/>
    </row>
    <row r="34" spans="1:8" x14ac:dyDescent="0.3">
      <c r="A34" s="13" t="s">
        <v>21</v>
      </c>
    </row>
    <row r="35" spans="1:8" ht="15" thickBot="1" x14ac:dyDescent="0.35">
      <c r="A35" s="19" t="s">
        <v>30</v>
      </c>
      <c r="B35" s="20"/>
      <c r="C35" s="20"/>
      <c r="D35" s="20"/>
      <c r="E35" s="20"/>
      <c r="F35" s="20"/>
      <c r="G35" s="20"/>
      <c r="H35" s="20"/>
    </row>
    <row r="36" spans="1:8" ht="29.4" thickBot="1" x14ac:dyDescent="0.35">
      <c r="A36" s="1" t="s">
        <v>0</v>
      </c>
      <c r="B36" s="2" t="s">
        <v>1</v>
      </c>
      <c r="C36" s="2" t="s">
        <v>2</v>
      </c>
      <c r="D36" s="2" t="s">
        <v>3</v>
      </c>
      <c r="E36" s="2" t="s">
        <v>4</v>
      </c>
      <c r="F36" s="2" t="s">
        <v>5</v>
      </c>
      <c r="G36" s="2" t="s">
        <v>6</v>
      </c>
    </row>
    <row r="37" spans="1:8" ht="29.4" thickBot="1" x14ac:dyDescent="0.35">
      <c r="A37" s="3" t="s">
        <v>22</v>
      </c>
      <c r="B37" s="4" t="s">
        <v>29</v>
      </c>
      <c r="C37" s="4" t="s">
        <v>29</v>
      </c>
      <c r="D37" s="4" t="s">
        <v>29</v>
      </c>
      <c r="E37" s="4" t="s">
        <v>29</v>
      </c>
      <c r="F37" s="4" t="s">
        <v>29</v>
      </c>
      <c r="G37" s="4"/>
    </row>
    <row r="38" spans="1:8" x14ac:dyDescent="0.3">
      <c r="A38" s="21"/>
      <c r="B38" s="22"/>
      <c r="C38" s="22"/>
      <c r="D38" s="22"/>
      <c r="E38" s="22"/>
      <c r="F38" s="22"/>
      <c r="G38" s="22"/>
    </row>
    <row r="39" spans="1:8" x14ac:dyDescent="0.3">
      <c r="A39" s="13" t="s">
        <v>23</v>
      </c>
    </row>
    <row r="40" spans="1:8" ht="15" thickBot="1" x14ac:dyDescent="0.35">
      <c r="A40" s="18" t="s">
        <v>24</v>
      </c>
    </row>
    <row r="41" spans="1:8" ht="58.2" thickBot="1" x14ac:dyDescent="0.35">
      <c r="A41" s="1" t="s">
        <v>25</v>
      </c>
      <c r="B41" s="2" t="s">
        <v>26</v>
      </c>
      <c r="C41" s="2" t="s">
        <v>7</v>
      </c>
    </row>
    <row r="42" spans="1:8" ht="15" thickBot="1" x14ac:dyDescent="0.35">
      <c r="A42" s="9" t="s">
        <v>31</v>
      </c>
      <c r="B42" s="4">
        <f>F30</f>
        <v>2</v>
      </c>
      <c r="C42" s="12">
        <f>F16</f>
        <v>9.6879299999999997</v>
      </c>
    </row>
    <row r="43" spans="1:8" ht="15" thickBot="1" x14ac:dyDescent="0.35">
      <c r="A43" s="9" t="s">
        <v>27</v>
      </c>
      <c r="B43" s="4"/>
      <c r="C43" s="4"/>
    </row>
    <row r="44" spans="1:8" ht="15" thickBot="1" x14ac:dyDescent="0.35">
      <c r="A44" s="9" t="s">
        <v>28</v>
      </c>
      <c r="B44" s="4"/>
      <c r="C44" s="4"/>
    </row>
    <row r="46" spans="1:8" x14ac:dyDescent="0.3">
      <c r="A46" s="13" t="s">
        <v>32</v>
      </c>
    </row>
    <row r="47" spans="1:8" x14ac:dyDescent="0.3">
      <c r="A47" s="23" t="s">
        <v>33</v>
      </c>
      <c r="D47" t="s">
        <v>36</v>
      </c>
    </row>
    <row r="48" spans="1:8" x14ac:dyDescent="0.3">
      <c r="A48" s="23" t="s">
        <v>34</v>
      </c>
      <c r="D48" t="s">
        <v>36</v>
      </c>
    </row>
    <row r="49" spans="1:1" x14ac:dyDescent="0.3">
      <c r="A49" s="24" t="s">
        <v>35</v>
      </c>
    </row>
  </sheetData>
  <mergeCells count="1">
    <mergeCell ref="B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Leicester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Gilroy</dc:creator>
  <cp:lastModifiedBy>Tracy Loach</cp:lastModifiedBy>
  <dcterms:created xsi:type="dcterms:W3CDTF">2024-10-11T08:51:42Z</dcterms:created>
  <dcterms:modified xsi:type="dcterms:W3CDTF">2024-10-15T10:04:33Z</dcterms:modified>
</cp:coreProperties>
</file>