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3\27000\27040 Hall\"/>
    </mc:Choice>
  </mc:AlternateContent>
  <bookViews>
    <workbookView xWindow="49170" yWindow="-120" windowWidth="29040" windowHeight="15840" tabRatio="117"/>
  </bookViews>
  <sheets>
    <sheet name="Sheet1" sheetId="1" r:id="rId1"/>
  </sheets>
  <definedNames>
    <definedName name="_xlnm._FilterDatabase" localSheetId="0" hidden="1">Sheet1!$A$2:$I$47</definedName>
    <definedName name="_xlnm.Print_Area" localSheetId="0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14" i="1"/>
  <c r="F15" i="1"/>
  <c r="F35" i="1"/>
  <c r="H47" i="1"/>
  <c r="F47" i="1"/>
  <c r="E47" i="1"/>
  <c r="D47" i="1"/>
  <c r="F21" i="1"/>
  <c r="F30" i="1"/>
  <c r="F5" i="1"/>
  <c r="F16" i="1"/>
  <c r="F17" i="1"/>
  <c r="F18" i="1"/>
  <c r="F19" i="1"/>
  <c r="F20" i="1"/>
  <c r="F4" i="1"/>
  <c r="F43" i="1"/>
  <c r="F6" i="1"/>
  <c r="F7" i="1"/>
  <c r="F22" i="1"/>
  <c r="F23" i="1"/>
  <c r="F39" i="1"/>
  <c r="F24" i="1"/>
  <c r="F8" i="1"/>
  <c r="F36" i="1"/>
  <c r="F25" i="1"/>
  <c r="F27" i="1"/>
  <c r="F9" i="1"/>
  <c r="F28" i="1"/>
  <c r="F10" i="1"/>
  <c r="F11" i="1"/>
  <c r="F29" i="1"/>
  <c r="F12" i="1"/>
  <c r="F32" i="1"/>
  <c r="F33" i="1"/>
  <c r="F34" i="1"/>
  <c r="F26" i="1"/>
  <c r="F37" i="1"/>
  <c r="F38" i="1"/>
  <c r="F13" i="1"/>
  <c r="F40" i="1"/>
  <c r="F41" i="1"/>
  <c r="F42" i="1"/>
  <c r="F31" i="1"/>
  <c r="F44" i="1"/>
  <c r="F45" i="1"/>
  <c r="F46" i="1"/>
</calcChain>
</file>

<file path=xl/sharedStrings.xml><?xml version="1.0" encoding="utf-8"?>
<sst xmlns="http://schemas.openxmlformats.org/spreadsheetml/2006/main" count="140" uniqueCount="79">
  <si>
    <t xml:space="preserve">RANCLIFFE CRES   </t>
  </si>
  <si>
    <t>SITE</t>
  </si>
  <si>
    <t>%</t>
  </si>
  <si>
    <t>RENT</t>
  </si>
  <si>
    <t>VACANT PLOTS</t>
  </si>
  <si>
    <t>Belgrave Allotment Society</t>
  </si>
  <si>
    <t>Humberstone Allotment Society</t>
  </si>
  <si>
    <t>Rowlatts Hill Allotment Society</t>
  </si>
  <si>
    <t>Goodwood Allotment Society</t>
  </si>
  <si>
    <t>Groby Road Allotment Society</t>
  </si>
  <si>
    <t>Eyres Monsell Allotment Society</t>
  </si>
  <si>
    <t>Knighton Fields Allotment Society</t>
  </si>
  <si>
    <t>Highfields Allotment Society</t>
  </si>
  <si>
    <t>Evington Parks Allotment Society</t>
  </si>
  <si>
    <t>Reservoir Allotment Society</t>
  </si>
  <si>
    <t>Glenfield Road Allotment Society</t>
  </si>
  <si>
    <t>Evington Hill Top Allotment Society</t>
  </si>
  <si>
    <t xml:space="preserve">ABBEY RISE </t>
  </si>
  <si>
    <t xml:space="preserve">NETHERHALL RD </t>
  </si>
  <si>
    <t xml:space="preserve">BRAUNSTONE CLOSE  </t>
  </si>
  <si>
    <t xml:space="preserve">ROSAMUND AVE </t>
  </si>
  <si>
    <t xml:space="preserve">CECIL GARDENS </t>
  </si>
  <si>
    <t xml:space="preserve">DONNINGTON ST </t>
  </si>
  <si>
    <t xml:space="preserve">EARL HOWE ST </t>
  </si>
  <si>
    <t xml:space="preserve">STOKES DRIVE </t>
  </si>
  <si>
    <t xml:space="preserve">GILMORTON AVE </t>
  </si>
  <si>
    <t xml:space="preserve">SUTTON RD </t>
  </si>
  <si>
    <t xml:space="preserve">GWENDOLEN RD </t>
  </si>
  <si>
    <t xml:space="preserve">HALSTEAD ST </t>
  </si>
  <si>
    <t xml:space="preserve">KIMBERLEY RD </t>
  </si>
  <si>
    <t xml:space="preserve">HOLDEN ST </t>
  </si>
  <si>
    <t xml:space="preserve">MELBOURNE ST </t>
  </si>
  <si>
    <t xml:space="preserve">MEREDITH ROAD </t>
  </si>
  <si>
    <t xml:space="preserve">NEW PARK RD </t>
  </si>
  <si>
    <t xml:space="preserve">SANDHURST ROAD </t>
  </si>
  <si>
    <t xml:space="preserve">STOUGHTON DR NORTH </t>
  </si>
  <si>
    <t xml:space="preserve">SUTHERLAND ST </t>
  </si>
  <si>
    <t xml:space="preserve">UPPINGHAM RD </t>
  </si>
  <si>
    <t xml:space="preserve">UXBRIDGE RD </t>
  </si>
  <si>
    <t xml:space="preserve">WAKERLEY RD </t>
  </si>
  <si>
    <t xml:space="preserve">WELFORD RD </t>
  </si>
  <si>
    <t xml:space="preserve">WHITTIER RD </t>
  </si>
  <si>
    <t xml:space="preserve">WYCOMBE RD </t>
  </si>
  <si>
    <t>KEDLESTON RD</t>
  </si>
  <si>
    <t>PAGET ST</t>
  </si>
  <si>
    <t>HARRISON RD (RUSHEY FIELDS)</t>
  </si>
  <si>
    <t>OAKLAND AVE</t>
  </si>
  <si>
    <t xml:space="preserve"> </t>
  </si>
  <si>
    <t>Waiting list</t>
  </si>
  <si>
    <t xml:space="preserve">BEAUMANOR ROAD </t>
  </si>
  <si>
    <t xml:space="preserve">BLAKENHALL ROAD </t>
  </si>
  <si>
    <t xml:space="preserve">BONNEY ROAD </t>
  </si>
  <si>
    <t xml:space="preserve">COLCHESTER ROAD </t>
  </si>
  <si>
    <t xml:space="preserve">WALSHE ROAD </t>
  </si>
  <si>
    <t xml:space="preserve">ETHEL ROAD </t>
  </si>
  <si>
    <t xml:space="preserve">GROBY ROAD </t>
  </si>
  <si>
    <t xml:space="preserve">GORSE HILL (BOSTON ROAD) </t>
  </si>
  <si>
    <t xml:space="preserve">BROAD AVE (COPDALE ROAD) </t>
  </si>
  <si>
    <t>Aylestone Allotment &amp; Leisure Gardeners Society</t>
  </si>
  <si>
    <t>Stokes Wood Allotmment Society</t>
  </si>
  <si>
    <t>RED HILL (LOUGHBOROUGH ROAD)</t>
  </si>
  <si>
    <t>NEW PARKS WAY</t>
  </si>
  <si>
    <t xml:space="preserve">BEAUMONT LEYS LANE  </t>
  </si>
  <si>
    <t>Direct let by LCC</t>
  </si>
  <si>
    <t>NO OF PLOTS re LCC</t>
  </si>
  <si>
    <t>Wycombe Road Allotment Society Ltd</t>
  </si>
  <si>
    <t>Washbrook Allotment Society Ltd</t>
  </si>
  <si>
    <t>West Humberstone Allotment Society Ltd</t>
  </si>
  <si>
    <t>Rancliffe Crescent Allotment Society Ltd</t>
  </si>
  <si>
    <t>Whitehouse Allotment Society Ltd</t>
  </si>
  <si>
    <t>Evington Valley Allotment Society Ltd</t>
  </si>
  <si>
    <t>Rowley Fields Allotment Society Ltd</t>
  </si>
  <si>
    <t>The Rookeries (Aylestone) Allotment Society Ltd</t>
  </si>
  <si>
    <t>Leicester City Permanent Society</t>
  </si>
  <si>
    <t xml:space="preserve">Plot rents </t>
  </si>
  <si>
    <t>FOIA 27040</t>
  </si>
  <si>
    <t>Allotment Site Type</t>
  </si>
  <si>
    <t>£20 pa</t>
  </si>
  <si>
    <t xml:space="preserve">information not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</si>
</sst>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d\-mmm\-yyyy"/>
    <numFmt numFmtId="165" formatCode="&quot;£&quot;#,##0"/>
  </numFmts>
  <fonts count="16" x14ac:knownFonts="1">
    <font>
      <sz val="10"/>
      <color indexed="8"/>
      <name val="Times New Roman"/>
    </font>
    <font>
      <sz val="10"/>
      <name val="Times New Roman"/>
      <family val="1"/>
    </font>
    <font>
      <b/>
      <sz val="3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Trellis"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Trellis">
        <bgColor theme="9" tint="0.79998168889431442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9" fontId="11" fillId="2" borderId="5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65" fontId="1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1" fillId="0" borderId="5" xfId="0" applyNumberFormat="1" applyFont="1" applyBorder="1" applyAlignment="1">
      <alignment horizontal="right"/>
    </xf>
    <xf numFmtId="9" fontId="11" fillId="0" borderId="5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5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/>
    </xf>
    <xf numFmtId="17" fontId="14" fillId="0" borderId="7" xfId="0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 wrapText="1"/>
    </xf>
    <xf numFmtId="1" fontId="10" fillId="5" borderId="5" xfId="0" applyNumberFormat="1" applyFont="1" applyFill="1" applyBorder="1" applyAlignment="1">
      <alignment horizontal="center"/>
    </xf>
    <xf numFmtId="9" fontId="10" fillId="5" borderId="5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/>
    </xf>
    <xf numFmtId="9" fontId="10" fillId="5" borderId="5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9" fillId="7" borderId="9" xfId="0" applyFont="1" applyFill="1" applyBorder="1" applyAlignment="1">
      <alignment horizontal="center" vertical="center"/>
    </xf>
    <xf numFmtId="0" fontId="10" fillId="7" borderId="5" xfId="0" applyFont="1" applyFill="1" applyBorder="1"/>
    <xf numFmtId="0" fontId="10" fillId="7" borderId="5" xfId="0" applyFont="1" applyFill="1" applyBorder="1" applyAlignment="1">
      <alignment horizontal="center" wrapText="1"/>
    </xf>
    <xf numFmtId="1" fontId="10" fillId="7" borderId="5" xfId="0" applyNumberFormat="1" applyFont="1" applyFill="1" applyBorder="1" applyAlignment="1">
      <alignment horizontal="center"/>
    </xf>
    <xf numFmtId="9" fontId="10" fillId="7" borderId="5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9" fontId="10" fillId="7" borderId="5" xfId="0" applyNumberFormat="1" applyFont="1" applyFill="1" applyBorder="1" applyAlignment="1">
      <alignment horizontal="center" vertical="center"/>
    </xf>
    <xf numFmtId="1" fontId="10" fillId="7" borderId="5" xfId="1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" fontId="6" fillId="0" borderId="3" xfId="0" applyNumberFormat="1" applyFont="1" applyBorder="1" applyAlignment="1">
      <alignment horizontal="center" vertical="center" wrapText="1"/>
    </xf>
    <xf numFmtId="9" fontId="11" fillId="2" borderId="14" xfId="0" applyNumberFormat="1" applyFont="1" applyFill="1" applyBorder="1" applyAlignment="1">
      <alignment horizontal="right"/>
    </xf>
    <xf numFmtId="9" fontId="11" fillId="6" borderId="14" xfId="0" applyNumberFormat="1" applyFont="1" applyFill="1" applyBorder="1" applyAlignment="1">
      <alignment horizontal="right"/>
    </xf>
    <xf numFmtId="9" fontId="11" fillId="6" borderId="14" xfId="0" applyNumberFormat="1" applyFont="1" applyFill="1" applyBorder="1" applyAlignment="1">
      <alignment horizontal="right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5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9"/>
  <sheetViews>
    <sheetView tabSelected="1" zoomScale="75" zoomScaleNormal="75" workbookViewId="0">
      <pane xSplit="2" ySplit="2" topLeftCell="C27" activePane="bottomRight" state="frozen"/>
      <selection pane="topRight" activeCell="D1" sqref="D1"/>
      <selection pane="bottomLeft" activeCell="A3" sqref="A3"/>
      <selection pane="bottomRight" activeCell="L13" sqref="L13"/>
    </sheetView>
  </sheetViews>
  <sheetFormatPr defaultRowHeight="12.75" x14ac:dyDescent="0.2"/>
  <cols>
    <col min="1" max="1" width="5.6640625" style="1" customWidth="1"/>
    <col min="2" max="2" width="49.33203125" style="6" bestFit="1" customWidth="1"/>
    <col min="3" max="3" width="79.83203125" style="4" customWidth="1"/>
    <col min="4" max="4" width="13.83203125" style="4" customWidth="1"/>
    <col min="5" max="5" width="17.6640625" style="36" customWidth="1"/>
    <col min="6" max="6" width="12.83203125" style="36" customWidth="1"/>
    <col min="7" max="7" width="16" style="36" customWidth="1"/>
    <col min="8" max="8" width="0.6640625" style="37" customWidth="1"/>
    <col min="9" max="9" width="36.5" style="38" bestFit="1" customWidth="1"/>
    <col min="10" max="10" width="23.33203125" style="1" customWidth="1"/>
    <col min="11" max="11" width="16" style="27" customWidth="1"/>
    <col min="12" max="12" width="25.83203125" style="27" customWidth="1"/>
    <col min="13" max="13" width="124.1640625" style="34" customWidth="1"/>
    <col min="14" max="16384" width="9.33203125" style="6"/>
  </cols>
  <sheetData>
    <row r="1" spans="1:85" s="4" customFormat="1" ht="46.5" x14ac:dyDescent="0.7">
      <c r="A1" s="70" t="s">
        <v>75</v>
      </c>
      <c r="B1" s="70"/>
      <c r="C1" s="70"/>
      <c r="D1" s="70"/>
      <c r="E1" s="70"/>
      <c r="F1" s="70"/>
      <c r="G1" s="70"/>
      <c r="H1" s="70"/>
      <c r="I1" s="71"/>
      <c r="J1" s="1"/>
      <c r="K1" s="2"/>
      <c r="L1" s="3"/>
    </row>
    <row r="2" spans="1:85" s="9" customFormat="1" ht="84" x14ac:dyDescent="0.35">
      <c r="A2" s="5"/>
      <c r="B2" s="6" t="s">
        <v>1</v>
      </c>
      <c r="C2" s="5" t="s">
        <v>76</v>
      </c>
      <c r="D2" s="5" t="s">
        <v>64</v>
      </c>
      <c r="E2" s="5" t="s">
        <v>4</v>
      </c>
      <c r="F2" s="5" t="s">
        <v>2</v>
      </c>
      <c r="G2" s="7" t="s">
        <v>48</v>
      </c>
      <c r="H2" s="8" t="s">
        <v>3</v>
      </c>
      <c r="I2" s="64" t="s">
        <v>74</v>
      </c>
      <c r="J2" s="63"/>
      <c r="K2" s="10"/>
      <c r="L2" s="11"/>
    </row>
    <row r="3" spans="1:85" s="2" customFormat="1" ht="18.75" x14ac:dyDescent="0.3">
      <c r="A3" s="12"/>
      <c r="B3" s="13"/>
      <c r="C3" s="14"/>
      <c r="D3" s="15"/>
      <c r="E3" s="15"/>
      <c r="F3" s="16"/>
      <c r="G3" s="15"/>
      <c r="H3" s="65"/>
      <c r="I3" s="68"/>
      <c r="J3" s="18"/>
    </row>
    <row r="4" spans="1:85" s="19" customFormat="1" ht="18.75" x14ac:dyDescent="0.3">
      <c r="A4" s="39">
        <v>1</v>
      </c>
      <c r="B4" s="40" t="s">
        <v>21</v>
      </c>
      <c r="C4" s="41" t="s">
        <v>63</v>
      </c>
      <c r="D4" s="42">
        <v>7</v>
      </c>
      <c r="E4" s="42">
        <v>0</v>
      </c>
      <c r="F4" s="43">
        <f>SUM(E4/D4)</f>
        <v>0</v>
      </c>
      <c r="G4" s="42">
        <v>36</v>
      </c>
      <c r="H4" s="66"/>
      <c r="I4" s="69" t="s">
        <v>77</v>
      </c>
    </row>
    <row r="5" spans="1:85" s="18" customFormat="1" ht="18.75" x14ac:dyDescent="0.3">
      <c r="A5" s="39">
        <v>2</v>
      </c>
      <c r="B5" s="40" t="s">
        <v>49</v>
      </c>
      <c r="C5" s="41" t="s">
        <v>63</v>
      </c>
      <c r="D5" s="42">
        <v>17</v>
      </c>
      <c r="E5" s="42">
        <v>0</v>
      </c>
      <c r="F5" s="43">
        <f t="shared" ref="F5:F25" si="0">SUM(E5/D5)</f>
        <v>0</v>
      </c>
      <c r="G5" s="42">
        <v>21</v>
      </c>
      <c r="H5" s="66"/>
      <c r="I5" s="69" t="s">
        <v>77</v>
      </c>
      <c r="J5" s="19"/>
    </row>
    <row r="6" spans="1:85" s="19" customFormat="1" ht="18.75" x14ac:dyDescent="0.3">
      <c r="A6" s="39">
        <v>3</v>
      </c>
      <c r="B6" s="40" t="s">
        <v>22</v>
      </c>
      <c r="C6" s="41" t="s">
        <v>63</v>
      </c>
      <c r="D6" s="42">
        <v>6</v>
      </c>
      <c r="E6" s="42">
        <v>0</v>
      </c>
      <c r="F6" s="43">
        <f t="shared" ref="F6:F14" si="1">SUM(E6/D6)</f>
        <v>0</v>
      </c>
      <c r="G6" s="42">
        <v>29</v>
      </c>
      <c r="H6" s="66"/>
      <c r="I6" s="69" t="s">
        <v>77</v>
      </c>
    </row>
    <row r="7" spans="1:85" s="19" customFormat="1" ht="18.75" x14ac:dyDescent="0.3">
      <c r="A7" s="39">
        <v>4</v>
      </c>
      <c r="B7" s="40" t="s">
        <v>23</v>
      </c>
      <c r="C7" s="41" t="s">
        <v>63</v>
      </c>
      <c r="D7" s="42">
        <v>6</v>
      </c>
      <c r="E7" s="42">
        <v>0</v>
      </c>
      <c r="F7" s="43">
        <f t="shared" si="1"/>
        <v>0</v>
      </c>
      <c r="G7" s="42">
        <v>25</v>
      </c>
      <c r="H7" s="66"/>
      <c r="I7" s="69" t="s">
        <v>77</v>
      </c>
    </row>
    <row r="8" spans="1:85" s="18" customFormat="1" ht="18.75" x14ac:dyDescent="0.3">
      <c r="A8" s="39">
        <v>5</v>
      </c>
      <c r="B8" s="40" t="s">
        <v>56</v>
      </c>
      <c r="C8" s="41" t="s">
        <v>63</v>
      </c>
      <c r="D8" s="42">
        <v>55</v>
      </c>
      <c r="E8" s="42">
        <v>0</v>
      </c>
      <c r="F8" s="43">
        <f t="shared" si="1"/>
        <v>0</v>
      </c>
      <c r="G8" s="42">
        <v>71</v>
      </c>
      <c r="H8" s="66"/>
      <c r="I8" s="69" t="s">
        <v>77</v>
      </c>
      <c r="J8" s="19"/>
      <c r="AB8" s="19"/>
      <c r="AC8" s="19"/>
      <c r="AD8" s="19"/>
      <c r="AE8" s="19"/>
      <c r="AF8" s="19"/>
    </row>
    <row r="9" spans="1:85" s="20" customFormat="1" ht="18.75" x14ac:dyDescent="0.2">
      <c r="A9" s="39">
        <v>6</v>
      </c>
      <c r="B9" s="44" t="s">
        <v>28</v>
      </c>
      <c r="C9" s="45" t="s">
        <v>63</v>
      </c>
      <c r="D9" s="46">
        <v>7</v>
      </c>
      <c r="E9" s="46">
        <v>0</v>
      </c>
      <c r="F9" s="47">
        <f t="shared" si="1"/>
        <v>0</v>
      </c>
      <c r="G9" s="46">
        <v>8</v>
      </c>
      <c r="H9" s="67"/>
      <c r="I9" s="69" t="s">
        <v>77</v>
      </c>
    </row>
    <row r="10" spans="1:85" s="19" customFormat="1" ht="18.75" x14ac:dyDescent="0.3">
      <c r="A10" s="39">
        <v>7</v>
      </c>
      <c r="B10" s="40" t="s">
        <v>30</v>
      </c>
      <c r="C10" s="41" t="s">
        <v>63</v>
      </c>
      <c r="D10" s="42">
        <v>22</v>
      </c>
      <c r="E10" s="42">
        <v>0</v>
      </c>
      <c r="F10" s="43">
        <f t="shared" si="1"/>
        <v>0</v>
      </c>
      <c r="G10" s="42">
        <v>60</v>
      </c>
      <c r="H10" s="66"/>
      <c r="I10" s="69" t="s">
        <v>77</v>
      </c>
    </row>
    <row r="11" spans="1:85" s="19" customFormat="1" ht="18.75" x14ac:dyDescent="0.3">
      <c r="A11" s="39">
        <v>8</v>
      </c>
      <c r="B11" s="40" t="s">
        <v>31</v>
      </c>
      <c r="C11" s="41" t="s">
        <v>63</v>
      </c>
      <c r="D11" s="42">
        <v>8</v>
      </c>
      <c r="E11" s="42">
        <v>0</v>
      </c>
      <c r="F11" s="43">
        <f t="shared" si="1"/>
        <v>0</v>
      </c>
      <c r="G11" s="42">
        <v>39</v>
      </c>
      <c r="H11" s="66"/>
      <c r="I11" s="69" t="s">
        <v>77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85" s="19" customFormat="1" ht="18.75" x14ac:dyDescent="0.3">
      <c r="A12" s="39">
        <v>9</v>
      </c>
      <c r="B12" s="40" t="s">
        <v>33</v>
      </c>
      <c r="C12" s="41" t="s">
        <v>63</v>
      </c>
      <c r="D12" s="42">
        <v>2</v>
      </c>
      <c r="E12" s="42">
        <v>0</v>
      </c>
      <c r="F12" s="43">
        <f t="shared" si="1"/>
        <v>0</v>
      </c>
      <c r="G12" s="42">
        <v>22</v>
      </c>
      <c r="H12" s="66"/>
      <c r="I12" s="69" t="s">
        <v>77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19" customFormat="1" ht="18.75" x14ac:dyDescent="0.3">
      <c r="A13" s="39">
        <v>10</v>
      </c>
      <c r="B13" s="40" t="s">
        <v>36</v>
      </c>
      <c r="C13" s="41" t="s">
        <v>63</v>
      </c>
      <c r="D13" s="42">
        <v>10</v>
      </c>
      <c r="E13" s="42">
        <v>0</v>
      </c>
      <c r="F13" s="43">
        <f t="shared" si="1"/>
        <v>0</v>
      </c>
      <c r="G13" s="42">
        <v>32</v>
      </c>
      <c r="H13" s="66"/>
      <c r="I13" s="69" t="s">
        <v>77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1:85" s="19" customFormat="1" ht="18.75" x14ac:dyDescent="0.3">
      <c r="A14" s="51">
        <v>11</v>
      </c>
      <c r="B14" s="52" t="s">
        <v>17</v>
      </c>
      <c r="C14" s="53" t="s">
        <v>5</v>
      </c>
      <c r="D14" s="54">
        <v>27</v>
      </c>
      <c r="E14" s="54">
        <v>1</v>
      </c>
      <c r="F14" s="55">
        <f t="shared" si="1"/>
        <v>3.7037037037037035E-2</v>
      </c>
      <c r="G14" s="54">
        <v>51</v>
      </c>
      <c r="H14" s="17"/>
      <c r="I14" s="62" t="s">
        <v>78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1:85" s="23" customFormat="1" ht="18.75" x14ac:dyDescent="0.2">
      <c r="A15" s="51">
        <v>12</v>
      </c>
      <c r="B15" s="56" t="s">
        <v>62</v>
      </c>
      <c r="C15" s="57" t="s">
        <v>5</v>
      </c>
      <c r="D15" s="58">
        <v>126</v>
      </c>
      <c r="E15" s="58">
        <v>19</v>
      </c>
      <c r="F15" s="59">
        <f t="shared" si="0"/>
        <v>0.15079365079365079</v>
      </c>
      <c r="G15" s="58">
        <v>80</v>
      </c>
      <c r="H15" s="21">
        <v>499</v>
      </c>
      <c r="I15" s="62" t="s">
        <v>78</v>
      </c>
      <c r="J15" s="22"/>
    </row>
    <row r="16" spans="1:85" s="19" customFormat="1" ht="18.75" x14ac:dyDescent="0.3">
      <c r="A16" s="51">
        <v>13</v>
      </c>
      <c r="B16" s="52" t="s">
        <v>50</v>
      </c>
      <c r="C16" s="53" t="s">
        <v>7</v>
      </c>
      <c r="D16" s="54">
        <v>128</v>
      </c>
      <c r="E16" s="54">
        <v>0</v>
      </c>
      <c r="F16" s="55">
        <f t="shared" si="0"/>
        <v>0</v>
      </c>
      <c r="G16" s="54">
        <v>4</v>
      </c>
      <c r="H16" s="24"/>
      <c r="I16" s="62" t="s">
        <v>78</v>
      </c>
    </row>
    <row r="17" spans="1:89" s="19" customFormat="1" ht="18.75" x14ac:dyDescent="0.3">
      <c r="A17" s="51">
        <v>14</v>
      </c>
      <c r="B17" s="52" t="s">
        <v>51</v>
      </c>
      <c r="C17" s="53" t="s">
        <v>69</v>
      </c>
      <c r="D17" s="54">
        <v>139</v>
      </c>
      <c r="E17" s="54">
        <v>0</v>
      </c>
      <c r="F17" s="55">
        <f t="shared" si="0"/>
        <v>0</v>
      </c>
      <c r="G17" s="54">
        <v>2</v>
      </c>
      <c r="H17" s="24">
        <v>559</v>
      </c>
      <c r="I17" s="62" t="s">
        <v>78</v>
      </c>
    </row>
    <row r="18" spans="1:89" s="20" customFormat="1" ht="18.75" x14ac:dyDescent="0.2">
      <c r="A18" s="51">
        <v>15</v>
      </c>
      <c r="B18" s="56" t="s">
        <v>19</v>
      </c>
      <c r="C18" s="57" t="s">
        <v>73</v>
      </c>
      <c r="D18" s="58">
        <v>104</v>
      </c>
      <c r="E18" s="58">
        <v>0</v>
      </c>
      <c r="F18" s="59">
        <f t="shared" si="0"/>
        <v>0</v>
      </c>
      <c r="G18" s="58">
        <v>20</v>
      </c>
      <c r="H18" s="21">
        <v>390</v>
      </c>
      <c r="I18" s="62" t="s">
        <v>78</v>
      </c>
    </row>
    <row r="19" spans="1:89" s="19" customFormat="1" ht="18.75" x14ac:dyDescent="0.3">
      <c r="A19" s="51">
        <v>16</v>
      </c>
      <c r="B19" s="52" t="s">
        <v>20</v>
      </c>
      <c r="C19" s="53" t="s">
        <v>73</v>
      </c>
      <c r="D19" s="54">
        <v>94</v>
      </c>
      <c r="E19" s="54">
        <v>10</v>
      </c>
      <c r="F19" s="55">
        <f t="shared" si="0"/>
        <v>0.10638297872340426</v>
      </c>
      <c r="G19" s="54">
        <v>25</v>
      </c>
      <c r="H19" s="24">
        <v>374</v>
      </c>
      <c r="I19" s="62" t="s">
        <v>78</v>
      </c>
    </row>
    <row r="20" spans="1:89" s="20" customFormat="1" ht="18.75" x14ac:dyDescent="0.2">
      <c r="A20" s="51">
        <v>17</v>
      </c>
      <c r="B20" s="56" t="s">
        <v>57</v>
      </c>
      <c r="C20" s="57" t="s">
        <v>7</v>
      </c>
      <c r="D20" s="58">
        <v>94</v>
      </c>
      <c r="E20" s="58">
        <v>0</v>
      </c>
      <c r="F20" s="59">
        <f t="shared" si="0"/>
        <v>0</v>
      </c>
      <c r="G20" s="58">
        <v>15</v>
      </c>
      <c r="H20" s="21">
        <v>1070</v>
      </c>
      <c r="I20" s="62" t="s">
        <v>78</v>
      </c>
    </row>
    <row r="21" spans="1:89" s="19" customFormat="1" ht="18.75" x14ac:dyDescent="0.3">
      <c r="A21" s="51">
        <v>18</v>
      </c>
      <c r="B21" s="52" t="s">
        <v>52</v>
      </c>
      <c r="C21" s="53" t="s">
        <v>7</v>
      </c>
      <c r="D21" s="60">
        <v>54</v>
      </c>
      <c r="E21" s="54">
        <v>0</v>
      </c>
      <c r="F21" s="55">
        <f t="shared" si="0"/>
        <v>0</v>
      </c>
      <c r="G21" s="54">
        <v>0</v>
      </c>
      <c r="H21" s="24">
        <v>128</v>
      </c>
      <c r="I21" s="62" t="s">
        <v>78</v>
      </c>
    </row>
    <row r="22" spans="1:89" s="19" customFormat="1" ht="18.75" x14ac:dyDescent="0.3">
      <c r="A22" s="51">
        <v>19</v>
      </c>
      <c r="B22" s="52" t="s">
        <v>54</v>
      </c>
      <c r="C22" s="53" t="s">
        <v>13</v>
      </c>
      <c r="D22" s="54">
        <v>61</v>
      </c>
      <c r="E22" s="54">
        <v>0</v>
      </c>
      <c r="F22" s="55">
        <f t="shared" si="0"/>
        <v>0</v>
      </c>
      <c r="G22" s="54">
        <v>15</v>
      </c>
      <c r="H22" s="24">
        <v>244</v>
      </c>
      <c r="I22" s="62" t="s">
        <v>78</v>
      </c>
      <c r="J22" s="18"/>
    </row>
    <row r="23" spans="1:89" s="19" customFormat="1" ht="18.75" x14ac:dyDescent="0.3">
      <c r="A23" s="51">
        <v>20</v>
      </c>
      <c r="B23" s="52" t="s">
        <v>55</v>
      </c>
      <c r="C23" s="53" t="s">
        <v>9</v>
      </c>
      <c r="D23" s="54">
        <v>55</v>
      </c>
      <c r="E23" s="54">
        <v>0</v>
      </c>
      <c r="F23" s="55">
        <f t="shared" si="0"/>
        <v>0</v>
      </c>
      <c r="G23" s="54">
        <v>28</v>
      </c>
      <c r="H23" s="25"/>
      <c r="I23" s="62" t="s">
        <v>78</v>
      </c>
      <c r="J23" s="18"/>
    </row>
    <row r="24" spans="1:89" s="18" customFormat="1" ht="18.75" x14ac:dyDescent="0.3">
      <c r="A24" s="51">
        <v>21</v>
      </c>
      <c r="B24" s="52" t="s">
        <v>25</v>
      </c>
      <c r="C24" s="53" t="s">
        <v>10</v>
      </c>
      <c r="D24" s="54">
        <v>61</v>
      </c>
      <c r="E24" s="54">
        <v>0</v>
      </c>
      <c r="F24" s="55">
        <f t="shared" si="0"/>
        <v>0</v>
      </c>
      <c r="G24" s="54">
        <v>24</v>
      </c>
      <c r="H24" s="24" t="s">
        <v>47</v>
      </c>
      <c r="I24" s="62" t="s">
        <v>78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89" s="18" customFormat="1" ht="18.75" x14ac:dyDescent="0.3">
      <c r="A25" s="51">
        <v>22</v>
      </c>
      <c r="B25" s="52" t="s">
        <v>27</v>
      </c>
      <c r="C25" s="53" t="s">
        <v>70</v>
      </c>
      <c r="D25" s="54">
        <v>98</v>
      </c>
      <c r="E25" s="54">
        <v>2</v>
      </c>
      <c r="F25" s="55">
        <f t="shared" si="0"/>
        <v>2.0408163265306121E-2</v>
      </c>
      <c r="G25" s="54">
        <v>6</v>
      </c>
      <c r="H25" s="24">
        <v>362</v>
      </c>
      <c r="I25" s="62" t="s">
        <v>78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9" s="20" customFormat="1" ht="18.75" x14ac:dyDescent="0.2">
      <c r="A26" s="51">
        <v>23</v>
      </c>
      <c r="B26" s="56" t="s">
        <v>45</v>
      </c>
      <c r="C26" s="57" t="s">
        <v>5</v>
      </c>
      <c r="D26" s="58">
        <v>84</v>
      </c>
      <c r="E26" s="58">
        <v>2</v>
      </c>
      <c r="F26" s="59">
        <f>SUM(E26/D26)</f>
        <v>2.3809523809523808E-2</v>
      </c>
      <c r="G26" s="58">
        <v>33</v>
      </c>
      <c r="H26" s="21">
        <v>392</v>
      </c>
      <c r="I26" s="62" t="s">
        <v>78</v>
      </c>
      <c r="AB26" s="26"/>
      <c r="AC26" s="26"/>
      <c r="AD26" s="26"/>
      <c r="AE26" s="26"/>
      <c r="AF26" s="26"/>
    </row>
    <row r="27" spans="1:89" s="19" customFormat="1" ht="18.75" x14ac:dyDescent="0.3">
      <c r="A27" s="51">
        <v>24</v>
      </c>
      <c r="B27" s="52" t="s">
        <v>43</v>
      </c>
      <c r="C27" s="53" t="s">
        <v>12</v>
      </c>
      <c r="D27" s="54">
        <v>25</v>
      </c>
      <c r="E27" s="54">
        <v>0</v>
      </c>
      <c r="F27" s="55">
        <f t="shared" ref="F27:F46" si="2">SUM(E27/D27)</f>
        <v>0</v>
      </c>
      <c r="G27" s="54">
        <v>8</v>
      </c>
      <c r="H27" s="24">
        <v>101</v>
      </c>
      <c r="I27" s="62" t="s">
        <v>78</v>
      </c>
    </row>
    <row r="28" spans="1:89" s="19" customFormat="1" ht="18.75" x14ac:dyDescent="0.3">
      <c r="A28" s="51">
        <v>25</v>
      </c>
      <c r="B28" s="52" t="s">
        <v>29</v>
      </c>
      <c r="C28" s="53" t="s">
        <v>13</v>
      </c>
      <c r="D28" s="54">
        <v>14</v>
      </c>
      <c r="E28" s="54">
        <v>0</v>
      </c>
      <c r="F28" s="55">
        <f t="shared" si="2"/>
        <v>0</v>
      </c>
      <c r="G28" s="54">
        <v>13</v>
      </c>
      <c r="H28" s="24">
        <v>141</v>
      </c>
      <c r="I28" s="62" t="s">
        <v>78</v>
      </c>
    </row>
    <row r="29" spans="1:89" s="19" customFormat="1" ht="18.75" x14ac:dyDescent="0.3">
      <c r="A29" s="51">
        <v>26</v>
      </c>
      <c r="B29" s="52" t="s">
        <v>32</v>
      </c>
      <c r="C29" s="53" t="s">
        <v>71</v>
      </c>
      <c r="D29" s="54">
        <v>281</v>
      </c>
      <c r="E29" s="54">
        <v>1</v>
      </c>
      <c r="F29" s="55">
        <f t="shared" si="2"/>
        <v>3.5587188612099642E-3</v>
      </c>
      <c r="G29" s="54">
        <v>47</v>
      </c>
      <c r="H29" s="24">
        <v>1316</v>
      </c>
      <c r="I29" s="62" t="s">
        <v>78</v>
      </c>
      <c r="AB29" s="18"/>
      <c r="AC29" s="18"/>
      <c r="AD29" s="18"/>
      <c r="AE29" s="18"/>
      <c r="AF29" s="18"/>
    </row>
    <row r="30" spans="1:89" s="18" customFormat="1" ht="18.75" x14ac:dyDescent="0.3">
      <c r="A30" s="51">
        <v>27</v>
      </c>
      <c r="B30" s="52" t="s">
        <v>18</v>
      </c>
      <c r="C30" s="53" t="s">
        <v>6</v>
      </c>
      <c r="D30" s="54">
        <v>25</v>
      </c>
      <c r="E30" s="54">
        <v>3</v>
      </c>
      <c r="F30" s="55">
        <f>SUM(E30/D30)</f>
        <v>0.12</v>
      </c>
      <c r="G30" s="54">
        <v>5</v>
      </c>
      <c r="H30" s="25"/>
      <c r="I30" s="62" t="s">
        <v>78</v>
      </c>
    </row>
    <row r="31" spans="1:89" s="18" customFormat="1" ht="18.75" x14ac:dyDescent="0.3">
      <c r="A31" s="51">
        <v>28</v>
      </c>
      <c r="B31" s="52" t="s">
        <v>46</v>
      </c>
      <c r="C31" s="53" t="s">
        <v>5</v>
      </c>
      <c r="D31" s="54">
        <v>47</v>
      </c>
      <c r="E31" s="54">
        <v>0</v>
      </c>
      <c r="F31" s="55">
        <f>SUM(E31/D31)</f>
        <v>0</v>
      </c>
      <c r="G31" s="54">
        <v>16</v>
      </c>
      <c r="H31" s="24">
        <v>224</v>
      </c>
      <c r="I31" s="62" t="s">
        <v>78</v>
      </c>
      <c r="J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</row>
    <row r="32" spans="1:89" s="19" customFormat="1" ht="18.75" x14ac:dyDescent="0.3">
      <c r="A32" s="51">
        <v>29</v>
      </c>
      <c r="B32" s="52" t="s">
        <v>61</v>
      </c>
      <c r="C32" s="53" t="s">
        <v>14</v>
      </c>
      <c r="D32" s="54">
        <v>88</v>
      </c>
      <c r="E32" s="54">
        <v>0</v>
      </c>
      <c r="F32" s="55">
        <f t="shared" si="2"/>
        <v>0</v>
      </c>
      <c r="G32" s="54">
        <v>6</v>
      </c>
      <c r="H32" s="24">
        <v>340</v>
      </c>
      <c r="I32" s="62" t="s">
        <v>78</v>
      </c>
    </row>
    <row r="33" spans="1:89" s="20" customFormat="1" ht="18.75" x14ac:dyDescent="0.3">
      <c r="A33" s="51">
        <v>30</v>
      </c>
      <c r="B33" s="61" t="s">
        <v>44</v>
      </c>
      <c r="C33" s="57" t="s">
        <v>72</v>
      </c>
      <c r="D33" s="58">
        <v>74</v>
      </c>
      <c r="E33" s="58">
        <v>0</v>
      </c>
      <c r="F33" s="59">
        <f t="shared" si="2"/>
        <v>0</v>
      </c>
      <c r="G33" s="54">
        <v>4</v>
      </c>
      <c r="H33" s="21">
        <v>323</v>
      </c>
      <c r="I33" s="62" t="s">
        <v>78</v>
      </c>
    </row>
    <row r="34" spans="1:89" s="19" customFormat="1" ht="18.75" x14ac:dyDescent="0.3">
      <c r="A34" s="51">
        <v>31</v>
      </c>
      <c r="B34" s="52" t="s">
        <v>0</v>
      </c>
      <c r="C34" s="53" t="s">
        <v>68</v>
      </c>
      <c r="D34" s="54">
        <v>210</v>
      </c>
      <c r="E34" s="54">
        <v>1</v>
      </c>
      <c r="F34" s="55">
        <f t="shared" si="2"/>
        <v>4.7619047619047623E-3</v>
      </c>
      <c r="G34" s="54">
        <v>30</v>
      </c>
      <c r="H34" s="24">
        <v>988</v>
      </c>
      <c r="I34" s="62" t="s">
        <v>78</v>
      </c>
      <c r="J34" s="18"/>
    </row>
    <row r="35" spans="1:89" s="19" customFormat="1" ht="18.75" x14ac:dyDescent="0.3">
      <c r="A35" s="51">
        <v>32</v>
      </c>
      <c r="B35" s="52" t="s">
        <v>60</v>
      </c>
      <c r="C35" s="53" t="s">
        <v>5</v>
      </c>
      <c r="D35" s="54">
        <v>110</v>
      </c>
      <c r="E35" s="54">
        <v>10</v>
      </c>
      <c r="F35" s="55">
        <f t="shared" si="2"/>
        <v>9.0909090909090912E-2</v>
      </c>
      <c r="G35" s="54">
        <v>16</v>
      </c>
      <c r="H35" s="24"/>
      <c r="I35" s="62" t="s">
        <v>78</v>
      </c>
      <c r="J35" s="18"/>
    </row>
    <row r="36" spans="1:89" s="19" customFormat="1" ht="18.75" x14ac:dyDescent="0.3">
      <c r="A36" s="51">
        <v>33</v>
      </c>
      <c r="B36" s="52" t="s">
        <v>26</v>
      </c>
      <c r="C36" s="53" t="s">
        <v>11</v>
      </c>
      <c r="D36" s="54">
        <v>62</v>
      </c>
      <c r="E36" s="54">
        <v>0</v>
      </c>
      <c r="F36" s="55">
        <f>SUM(E36/D36)</f>
        <v>0</v>
      </c>
      <c r="G36" s="54">
        <v>10</v>
      </c>
      <c r="H36" s="24">
        <v>135</v>
      </c>
      <c r="I36" s="62" t="s">
        <v>78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9" s="20" customFormat="1" ht="18.75" x14ac:dyDescent="0.2">
      <c r="A37" s="51">
        <v>34</v>
      </c>
      <c r="B37" s="56" t="s">
        <v>34</v>
      </c>
      <c r="C37" s="57" t="s">
        <v>15</v>
      </c>
      <c r="D37" s="58">
        <v>96</v>
      </c>
      <c r="E37" s="58">
        <v>0</v>
      </c>
      <c r="F37" s="59">
        <f t="shared" si="2"/>
        <v>0</v>
      </c>
      <c r="G37" s="58">
        <v>10</v>
      </c>
      <c r="H37" s="21">
        <v>290</v>
      </c>
      <c r="I37" s="62" t="s">
        <v>78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  <row r="38" spans="1:89" s="20" customFormat="1" ht="18.75" x14ac:dyDescent="0.2">
      <c r="A38" s="51">
        <v>35</v>
      </c>
      <c r="B38" s="56" t="s">
        <v>35</v>
      </c>
      <c r="C38" s="57" t="s">
        <v>13</v>
      </c>
      <c r="D38" s="58">
        <v>24</v>
      </c>
      <c r="E38" s="58">
        <v>0</v>
      </c>
      <c r="F38" s="59">
        <f t="shared" si="2"/>
        <v>0</v>
      </c>
      <c r="G38" s="58">
        <v>15</v>
      </c>
      <c r="H38" s="21">
        <v>141</v>
      </c>
      <c r="I38" s="62" t="s">
        <v>78</v>
      </c>
      <c r="AB38" s="26"/>
      <c r="AC38" s="26"/>
      <c r="AD38" s="26"/>
      <c r="AE38" s="26"/>
      <c r="AF38" s="26"/>
    </row>
    <row r="39" spans="1:89" s="19" customFormat="1" ht="18.75" x14ac:dyDescent="0.3">
      <c r="A39" s="51">
        <v>36</v>
      </c>
      <c r="B39" s="52" t="s">
        <v>24</v>
      </c>
      <c r="C39" s="53" t="s">
        <v>59</v>
      </c>
      <c r="D39" s="54">
        <v>64</v>
      </c>
      <c r="E39" s="54">
        <v>0</v>
      </c>
      <c r="F39" s="55">
        <f>SUM(E39/D39)</f>
        <v>0</v>
      </c>
      <c r="G39" s="54">
        <v>4</v>
      </c>
      <c r="H39" s="24">
        <v>225</v>
      </c>
      <c r="I39" s="62" t="s">
        <v>78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89" s="19" customFormat="1" ht="18.75" x14ac:dyDescent="0.3">
      <c r="A40" s="51">
        <v>37</v>
      </c>
      <c r="B40" s="52" t="s">
        <v>37</v>
      </c>
      <c r="C40" s="53" t="s">
        <v>67</v>
      </c>
      <c r="D40" s="54">
        <v>97</v>
      </c>
      <c r="E40" s="54">
        <v>0</v>
      </c>
      <c r="F40" s="55">
        <f t="shared" si="2"/>
        <v>0</v>
      </c>
      <c r="G40" s="54">
        <v>45</v>
      </c>
      <c r="H40" s="24">
        <v>407</v>
      </c>
      <c r="I40" s="62" t="s">
        <v>78</v>
      </c>
      <c r="J40" s="18"/>
      <c r="CH40" s="18"/>
      <c r="CI40" s="18"/>
      <c r="CJ40" s="18"/>
      <c r="CK40" s="18"/>
    </row>
    <row r="41" spans="1:89" s="18" customFormat="1" ht="18.75" x14ac:dyDescent="0.3">
      <c r="A41" s="51">
        <v>38</v>
      </c>
      <c r="B41" s="52" t="s">
        <v>38</v>
      </c>
      <c r="C41" s="53" t="s">
        <v>5</v>
      </c>
      <c r="D41" s="54">
        <v>73</v>
      </c>
      <c r="E41" s="54">
        <v>0</v>
      </c>
      <c r="F41" s="55">
        <f t="shared" si="2"/>
        <v>0</v>
      </c>
      <c r="G41" s="54">
        <v>16</v>
      </c>
      <c r="H41" s="24">
        <v>316</v>
      </c>
      <c r="I41" s="62" t="s">
        <v>78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19" customFormat="1" ht="18.75" x14ac:dyDescent="0.3">
      <c r="A42" s="51">
        <v>39</v>
      </c>
      <c r="B42" s="52" t="s">
        <v>39</v>
      </c>
      <c r="C42" s="53" t="s">
        <v>16</v>
      </c>
      <c r="D42" s="54">
        <v>166</v>
      </c>
      <c r="E42" s="54">
        <v>0</v>
      </c>
      <c r="F42" s="55">
        <f t="shared" si="2"/>
        <v>0</v>
      </c>
      <c r="G42" s="54">
        <v>40</v>
      </c>
      <c r="H42" s="24">
        <v>656</v>
      </c>
      <c r="I42" s="62" t="s">
        <v>78</v>
      </c>
      <c r="CH42" s="18"/>
      <c r="CI42" s="18"/>
      <c r="CJ42" s="18"/>
      <c r="CK42" s="18"/>
    </row>
    <row r="43" spans="1:89" s="19" customFormat="1" ht="18.75" x14ac:dyDescent="0.3">
      <c r="A43" s="51">
        <v>40</v>
      </c>
      <c r="B43" s="52" t="s">
        <v>53</v>
      </c>
      <c r="C43" s="53" t="s">
        <v>8</v>
      </c>
      <c r="D43" s="54">
        <v>84</v>
      </c>
      <c r="E43" s="54">
        <v>11</v>
      </c>
      <c r="F43" s="55">
        <f>SUM(E43/D43)</f>
        <v>0.13095238095238096</v>
      </c>
      <c r="G43" s="54">
        <v>0</v>
      </c>
      <c r="H43" s="24">
        <v>289</v>
      </c>
      <c r="I43" s="62" t="s">
        <v>78</v>
      </c>
    </row>
    <row r="44" spans="1:89" s="19" customFormat="1" ht="18.75" x14ac:dyDescent="0.3">
      <c r="A44" s="51">
        <v>41</v>
      </c>
      <c r="B44" s="52" t="s">
        <v>40</v>
      </c>
      <c r="C44" s="53" t="s">
        <v>66</v>
      </c>
      <c r="D44" s="54">
        <v>111</v>
      </c>
      <c r="E44" s="54">
        <v>3</v>
      </c>
      <c r="F44" s="55">
        <f t="shared" si="2"/>
        <v>2.7027027027027029E-2</v>
      </c>
      <c r="G44" s="54">
        <v>22</v>
      </c>
      <c r="H44" s="24">
        <v>422</v>
      </c>
      <c r="I44" s="62" t="s">
        <v>78</v>
      </c>
      <c r="J44" s="18"/>
      <c r="AB44" s="18"/>
      <c r="AC44" s="18"/>
      <c r="AD44" s="18"/>
      <c r="AE44" s="18"/>
      <c r="AF44" s="18"/>
    </row>
    <row r="45" spans="1:89" s="20" customFormat="1" ht="18" customHeight="1" x14ac:dyDescent="0.3">
      <c r="A45" s="51">
        <v>42</v>
      </c>
      <c r="B45" s="61" t="s">
        <v>41</v>
      </c>
      <c r="C45" s="57" t="s">
        <v>58</v>
      </c>
      <c r="D45" s="58">
        <v>205</v>
      </c>
      <c r="E45" s="58">
        <v>0</v>
      </c>
      <c r="F45" s="59">
        <f t="shared" si="2"/>
        <v>0</v>
      </c>
      <c r="G45" s="54">
        <v>23</v>
      </c>
      <c r="H45" s="21">
        <v>600</v>
      </c>
      <c r="I45" s="62" t="s">
        <v>78</v>
      </c>
      <c r="J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1:89" s="19" customFormat="1" ht="19.5" thickBot="1" x14ac:dyDescent="0.35">
      <c r="A46" s="51">
        <v>43</v>
      </c>
      <c r="B46" s="52" t="s">
        <v>42</v>
      </c>
      <c r="C46" s="53" t="s">
        <v>65</v>
      </c>
      <c r="D46" s="54">
        <v>56</v>
      </c>
      <c r="E46" s="54">
        <v>0</v>
      </c>
      <c r="F46" s="55">
        <f t="shared" si="2"/>
        <v>0</v>
      </c>
      <c r="G46" s="54">
        <v>68</v>
      </c>
      <c r="H46" s="24">
        <v>253</v>
      </c>
      <c r="I46" s="62" t="s">
        <v>78</v>
      </c>
      <c r="J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9" s="19" customFormat="1" ht="21.75" thickTop="1" x14ac:dyDescent="0.35">
      <c r="A47" s="29"/>
      <c r="B47" s="30" t="s">
        <v>47</v>
      </c>
      <c r="C47" s="31"/>
      <c r="D47" s="48">
        <f>SUM(D3:D46)</f>
        <v>3177</v>
      </c>
      <c r="E47" s="48">
        <f>SUM(E3:E46)</f>
        <v>63</v>
      </c>
      <c r="F47" s="49">
        <f>+(SUM(E3:E46)/SUM(D3:D46))</f>
        <v>1.9830028328611898E-2</v>
      </c>
      <c r="G47" s="50">
        <f>SUM(G4:G46)</f>
        <v>1044</v>
      </c>
      <c r="H47" s="32">
        <f>SUM(H4:H42)</f>
        <v>9621</v>
      </c>
      <c r="I47" s="33"/>
      <c r="J47" s="2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CH47" s="18"/>
      <c r="CI47" s="18"/>
      <c r="CJ47" s="18"/>
      <c r="CK47" s="18"/>
    </row>
    <row r="48" spans="1:89" s="18" customFormat="1" x14ac:dyDescent="0.2">
      <c r="A48" s="1"/>
      <c r="B48" s="6"/>
      <c r="C48" s="4"/>
      <c r="D48" s="4"/>
      <c r="E48" s="36"/>
      <c r="F48" s="36"/>
      <c r="G48" s="36"/>
      <c r="H48" s="37"/>
      <c r="I48" s="38"/>
      <c r="J48" s="1"/>
      <c r="K48" s="27"/>
      <c r="L48" s="27"/>
      <c r="M48" s="3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</row>
    <row r="49" spans="1:90" s="18" customFormat="1" x14ac:dyDescent="0.2">
      <c r="A49" s="1"/>
      <c r="B49" s="6"/>
      <c r="C49" s="4"/>
      <c r="D49" s="4"/>
      <c r="E49" s="36"/>
      <c r="F49" s="36"/>
      <c r="G49" s="36"/>
      <c r="H49" s="37"/>
      <c r="I49" s="38"/>
      <c r="J49" s="1"/>
      <c r="K49" s="27"/>
      <c r="L49" s="27"/>
      <c r="M49" s="3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34"/>
      <c r="AU49" s="34"/>
      <c r="AV49" s="34"/>
      <c r="AW49" s="34"/>
      <c r="AX49" s="34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6"/>
      <c r="CJ49" s="6"/>
      <c r="CK49" s="6"/>
      <c r="CL49" s="6"/>
    </row>
    <row r="50" spans="1:90" ht="20.100000000000001" customHeight="1" x14ac:dyDescent="0.2"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</row>
    <row r="51" spans="1:90" ht="20.100000000000001" customHeight="1" x14ac:dyDescent="0.2"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5"/>
      <c r="CK51" s="35"/>
      <c r="CL51" s="35"/>
    </row>
    <row r="52" spans="1:90" s="35" customFormat="1" ht="20.100000000000001" customHeight="1" x14ac:dyDescent="0.2">
      <c r="A52" s="1"/>
      <c r="B52" s="6"/>
      <c r="C52" s="4"/>
      <c r="D52" s="4"/>
      <c r="E52" s="36"/>
      <c r="F52" s="36"/>
      <c r="G52" s="36"/>
      <c r="H52" s="37"/>
      <c r="I52" s="38"/>
      <c r="J52" s="1"/>
      <c r="K52" s="27"/>
      <c r="L52" s="27"/>
      <c r="M52" s="3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</row>
    <row r="53" spans="1:90" s="35" customFormat="1" ht="20.100000000000001" customHeight="1" x14ac:dyDescent="0.2">
      <c r="A53" s="1"/>
      <c r="B53" s="6"/>
      <c r="C53" s="4"/>
      <c r="D53" s="4"/>
      <c r="E53" s="36"/>
      <c r="F53" s="36"/>
      <c r="G53" s="36"/>
      <c r="H53" s="37"/>
      <c r="I53" s="38"/>
      <c r="J53" s="1"/>
      <c r="K53" s="27"/>
      <c r="L53" s="27"/>
      <c r="M53" s="3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34"/>
      <c r="CJ53" s="34"/>
      <c r="CK53" s="34"/>
      <c r="CL53" s="34"/>
    </row>
    <row r="54" spans="1:90" s="34" customFormat="1" ht="20.100000000000001" customHeight="1" x14ac:dyDescent="0.2">
      <c r="A54" s="1"/>
      <c r="B54" s="6"/>
      <c r="C54" s="4"/>
      <c r="D54" s="4"/>
      <c r="E54" s="36"/>
      <c r="F54" s="36"/>
      <c r="G54" s="36"/>
      <c r="H54" s="37"/>
      <c r="I54" s="38"/>
      <c r="J54" s="1"/>
      <c r="K54" s="27"/>
      <c r="L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90" s="34" customFormat="1" ht="20.100000000000001" customHeight="1" x14ac:dyDescent="0.2">
      <c r="A55" s="1"/>
      <c r="B55" s="6"/>
      <c r="C55" s="4"/>
      <c r="D55" s="4"/>
      <c r="E55" s="36"/>
      <c r="F55" s="36"/>
      <c r="G55" s="36"/>
      <c r="H55" s="37"/>
      <c r="I55" s="38"/>
      <c r="J55" s="1"/>
      <c r="K55" s="27"/>
      <c r="L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90" s="34" customFormat="1" ht="20.100000000000001" customHeight="1" x14ac:dyDescent="0.2">
      <c r="A56" s="1"/>
      <c r="B56" s="6"/>
      <c r="C56" s="4"/>
      <c r="D56" s="4"/>
      <c r="E56" s="36"/>
      <c r="F56" s="36"/>
      <c r="G56" s="36"/>
      <c r="H56" s="37"/>
      <c r="I56" s="38"/>
      <c r="J56" s="1"/>
      <c r="K56" s="27"/>
      <c r="L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</row>
    <row r="57" spans="1:90" ht="20.100000000000001" customHeight="1" x14ac:dyDescent="0.2"/>
    <row r="58" spans="1:90" ht="20.100000000000001" customHeight="1" x14ac:dyDescent="0.2"/>
    <row r="59" spans="1:90" ht="20.100000000000001" customHeight="1" x14ac:dyDescent="0.2"/>
    <row r="60" spans="1:90" ht="20.100000000000001" customHeight="1" x14ac:dyDescent="0.2"/>
    <row r="61" spans="1:90" ht="20.100000000000001" customHeight="1" x14ac:dyDescent="0.2"/>
    <row r="62" spans="1:90" ht="20.100000000000001" customHeight="1" x14ac:dyDescent="0.2"/>
    <row r="63" spans="1:90" ht="20.100000000000001" customHeight="1" x14ac:dyDescent="0.2"/>
    <row r="64" spans="1:9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</sheetData>
  <mergeCells count="1">
    <mergeCell ref="A1:I1"/>
  </mergeCells>
  <phoneticPr fontId="0" type="noConversion"/>
  <printOptions horizontalCentered="1" gridLines="1"/>
  <pageMargins left="3.937007874015748E-2" right="3.937007874015748E-2" top="0.78740157480314965" bottom="0.78740157480314965" header="0.51181102362204722" footer="0.51181102362204722"/>
  <pageSetup paperSize="9" scale="48" orientation="landscape" blackAndWhite="1" horizontalDpi="360" verticalDpi="360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Services</dc:creator>
  <cp:lastModifiedBy>Tracy Loach</cp:lastModifiedBy>
  <cp:lastPrinted>2022-10-19T08:29:49Z</cp:lastPrinted>
  <dcterms:created xsi:type="dcterms:W3CDTF">1999-03-30T15:08:58Z</dcterms:created>
  <dcterms:modified xsi:type="dcterms:W3CDTF">2023-04-20T10:59:50Z</dcterms:modified>
</cp:coreProperties>
</file>