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/>
  <xr:revisionPtr revIDLastSave="0" documentId="13_ncr:1_{3D04AA6E-1FF5-4682-88F3-A4787C24A516}" xr6:coauthVersionLast="47" xr6:coauthVersionMax="47" xr10:uidLastSave="{00000000-0000-0000-0000-000000000000}"/>
  <bookViews>
    <workbookView xWindow="3974" yWindow="1866" windowWidth="16589" windowHeight="8502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1" l="1"/>
  <c r="C28" i="1"/>
  <c r="C18" i="1"/>
  <c r="C32" i="1"/>
  <c r="C40" i="1" l="1"/>
  <c r="C48" i="1" l="1"/>
</calcChain>
</file>

<file path=xl/sharedStrings.xml><?xml version="1.0" encoding="utf-8"?>
<sst xmlns="http://schemas.openxmlformats.org/spreadsheetml/2006/main" count="90" uniqueCount="57">
  <si>
    <t>The total number of children and young adults that the Council funded transport from home to school in the financial year 2022/23</t>
  </si>
  <si>
    <t>The total overall cost of this</t>
  </si>
  <si>
    <t>a.) How many of those pupils were under 16</t>
  </si>
  <si>
    <t>b.) How many were aged between 16-18</t>
  </si>
  <si>
    <t>c.) How many were aged 19-25</t>
  </si>
  <si>
    <t>The number of SEND children and young adults that the Council funded transport from home to school in the financial year 2022/23</t>
  </si>
  <si>
    <t>The total cost of this (just SEND)</t>
  </si>
  <si>
    <t>2022/23</t>
  </si>
  <si>
    <t>2023/24</t>
  </si>
  <si>
    <t>The total number of children and young adults that the Council funded transport from home to school in the financial year 2023/24</t>
  </si>
  <si>
    <t>The number of SEND children and young adults that the Council funded transport from home to school in the financial year 2023/24</t>
  </si>
  <si>
    <t>2024/25</t>
  </si>
  <si>
    <t>The total number of children and young adults that the Council funded transport from home to school in the financial year 2024/25</t>
  </si>
  <si>
    <t>The number of SEND children and young adults that the Council funded transport from home to school in the financial year 2024/25</t>
  </si>
  <si>
    <t>a.) The distance travelled for that journey:</t>
  </si>
  <si>
    <t>b.) Mode of travel:</t>
  </si>
  <si>
    <t>c.) How many times a week (on average) they make this trip:</t>
  </si>
  <si>
    <t>I would also like to know the highest daily cost of home-to-school transport recorded for any SEND individual in the financial year 2022/23</t>
  </si>
  <si>
    <t>d.) Any other information you can provide about the trip:  Any other information you can provide about the trip: (ie who was travelling, how many vehicles etc)</t>
  </si>
  <si>
    <t>I would also like to know the highest daily cost of home-to-school transport recorded for any SEND individual in the financial year 2024/25</t>
  </si>
  <si>
    <t>I would also like to know the highest daily cost of home-to-school transport recorded for any SEND individual in the financial year 2023/24</t>
  </si>
  <si>
    <t>A list of taxi firms that you use to supply services.</t>
  </si>
  <si>
    <t>Taxi Response</t>
  </si>
  <si>
    <t>a.)The total overall cost of this</t>
  </si>
  <si>
    <t>PATS</t>
  </si>
  <si>
    <t>PTB</t>
  </si>
  <si>
    <t>3 days a week (2 trips per day)</t>
  </si>
  <si>
    <t>5 times a week - 10 trips in a week</t>
  </si>
  <si>
    <t>Adams Transport</t>
  </si>
  <si>
    <t>ASA</t>
  </si>
  <si>
    <t>AZoom</t>
  </si>
  <si>
    <t>Crown Hills</t>
  </si>
  <si>
    <t>De Montfort Taxi</t>
  </si>
  <si>
    <t>Elite</t>
  </si>
  <si>
    <t>Everest</t>
  </si>
  <si>
    <t>Hansom Airport Taxi</t>
  </si>
  <si>
    <t>Highfields</t>
  </si>
  <si>
    <t>HMB</t>
  </si>
  <si>
    <t>Jubilee</t>
  </si>
  <si>
    <t>Johal Taxis</t>
  </si>
  <si>
    <t>M&amp;M</t>
  </si>
  <si>
    <t>NMI</t>
  </si>
  <si>
    <t>One Express</t>
  </si>
  <si>
    <t>P&amp;R</t>
  </si>
  <si>
    <t>Prestige</t>
  </si>
  <si>
    <t>Prime1 Taxis Ltd</t>
  </si>
  <si>
    <t>Staxi</t>
  </si>
  <si>
    <t>Skyline</t>
  </si>
  <si>
    <t>Smart Plus Taxis Ltd</t>
  </si>
  <si>
    <t>Victoria</t>
  </si>
  <si>
    <t>As below</t>
  </si>
  <si>
    <t>Larger Vehicle</t>
  </si>
  <si>
    <t>Sibblings with challenging behaviour and other complex transport needs</t>
  </si>
  <si>
    <t>Larger Vehcile</t>
  </si>
  <si>
    <t>Child with challenging behaviour and other complex transport needs, multiple locations</t>
  </si>
  <si>
    <t>37 to 43 miles depending on locations</t>
  </si>
  <si>
    <t>30 miles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</si>
</sst>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£&quot;#,##0.00;[Red]\-&quot;£&quot;#,##0.00"/>
    <numFmt numFmtId="164" formatCode="[$£-809]#,##0;\-[$£-809]#,##0"/>
    <numFmt numFmtId="165" formatCode="&quot;£&quot;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0" fillId="0" borderId="2" xfId="0" applyBorder="1" applyAlignment="1">
      <alignment vertical="center" wrapText="1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vertical="center" wrapText="1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 wrapText="1"/>
    </xf>
    <xf numFmtId="0" fontId="1" fillId="0" borderId="3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2" borderId="17" xfId="0" applyFill="1" applyBorder="1"/>
    <xf numFmtId="0" fontId="1" fillId="0" borderId="1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0" fillId="0" borderId="14" xfId="0" applyBorder="1" applyAlignment="1">
      <alignment vertical="center" wrapText="1"/>
    </xf>
    <xf numFmtId="0" fontId="0" fillId="0" borderId="15" xfId="0" applyBorder="1" applyAlignment="1">
      <alignment vertical="center" wrapText="1"/>
    </xf>
    <xf numFmtId="0" fontId="0" fillId="0" borderId="16" xfId="0" applyBorder="1" applyAlignment="1">
      <alignment vertical="center" wrapText="1"/>
    </xf>
    <xf numFmtId="165" fontId="0" fillId="0" borderId="8" xfId="0" applyNumberFormat="1" applyBorder="1" applyAlignment="1">
      <alignment horizontal="center" vertical="center"/>
    </xf>
    <xf numFmtId="165" fontId="0" fillId="0" borderId="19" xfId="0" applyNumberForma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7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49" fontId="0" fillId="2" borderId="19" xfId="0" applyNumberFormat="1" applyFill="1" applyBorder="1"/>
    <xf numFmtId="0" fontId="0" fillId="2" borderId="20" xfId="0" applyFill="1" applyBorder="1"/>
    <xf numFmtId="0" fontId="0" fillId="0" borderId="8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0" fillId="0" borderId="24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8" fontId="2" fillId="0" borderId="18" xfId="0" applyNumberFormat="1" applyFont="1" applyBorder="1" applyAlignment="1">
      <alignment horizontal="center" vertical="center"/>
    </xf>
    <xf numFmtId="8" fontId="2" fillId="0" borderId="9" xfId="0" applyNumberFormat="1" applyFont="1" applyBorder="1" applyAlignment="1">
      <alignment horizontal="center" vertical="center"/>
    </xf>
    <xf numFmtId="8" fontId="2" fillId="0" borderId="10" xfId="0" applyNumberFormat="1" applyFont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0" xfId="0" applyBorder="1" applyAlignment="1">
      <alignment horizontal="center"/>
    </xf>
    <xf numFmtId="165" fontId="0" fillId="0" borderId="10" xfId="0" applyNumberFormat="1" applyBorder="1" applyAlignment="1">
      <alignment horizontal="center"/>
    </xf>
    <xf numFmtId="8" fontId="0" fillId="0" borderId="10" xfId="0" applyNumberFormat="1" applyBorder="1" applyAlignment="1">
      <alignment horizontal="center"/>
    </xf>
    <xf numFmtId="164" fontId="0" fillId="0" borderId="23" xfId="0" applyNumberFormat="1" applyBorder="1" applyAlignment="1">
      <alignment horizontal="center" vertical="center"/>
    </xf>
    <xf numFmtId="164" fontId="0" fillId="0" borderId="21" xfId="0" applyNumberFormat="1" applyBorder="1" applyAlignment="1">
      <alignment horizontal="center" vertical="center"/>
    </xf>
    <xf numFmtId="164" fontId="0" fillId="0" borderId="22" xfId="0" applyNumberFormat="1" applyBorder="1" applyAlignment="1">
      <alignment horizontal="center" vertical="center"/>
    </xf>
    <xf numFmtId="165" fontId="0" fillId="0" borderId="23" xfId="0" applyNumberFormat="1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165" fontId="0" fillId="0" borderId="16" xfId="0" applyNumberForma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77"/>
  <sheetViews>
    <sheetView tabSelected="1" workbookViewId="0">
      <selection activeCell="B14" sqref="B14"/>
    </sheetView>
  </sheetViews>
  <sheetFormatPr defaultRowHeight="14.4" x14ac:dyDescent="0.3"/>
  <cols>
    <col min="1" max="1" width="4.8984375" style="1" customWidth="1"/>
    <col min="2" max="2" width="93.296875" style="2" customWidth="1"/>
    <col min="3" max="3" width="25.8984375" style="1" customWidth="1"/>
    <col min="4" max="5" width="25.8984375" customWidth="1"/>
  </cols>
  <sheetData>
    <row r="1" spans="1:5" ht="15" thickBot="1" x14ac:dyDescent="0.35">
      <c r="A1" s="55" t="s">
        <v>7</v>
      </c>
      <c r="B1" s="56"/>
      <c r="C1" s="16" t="s">
        <v>22</v>
      </c>
      <c r="D1" s="19" t="s">
        <v>24</v>
      </c>
      <c r="E1" s="19" t="s">
        <v>25</v>
      </c>
    </row>
    <row r="2" spans="1:5" ht="28.8" x14ac:dyDescent="0.3">
      <c r="A2" s="7">
        <v>1</v>
      </c>
      <c r="B2" s="32" t="s">
        <v>0</v>
      </c>
      <c r="C2" s="35">
        <v>946</v>
      </c>
      <c r="D2" s="40">
        <v>570</v>
      </c>
      <c r="E2" s="42">
        <v>212</v>
      </c>
    </row>
    <row r="3" spans="1:5" x14ac:dyDescent="0.3">
      <c r="A3" s="10">
        <v>2</v>
      </c>
      <c r="B3" s="33" t="s">
        <v>1</v>
      </c>
      <c r="C3" s="37">
        <v>9575193.6400000006</v>
      </c>
      <c r="D3" s="37">
        <v>3561669.76</v>
      </c>
      <c r="E3" s="44">
        <v>370062.4</v>
      </c>
    </row>
    <row r="4" spans="1:5" ht="28.8" x14ac:dyDescent="0.3">
      <c r="A4" s="10">
        <v>3</v>
      </c>
      <c r="B4" s="33" t="s">
        <v>5</v>
      </c>
      <c r="C4" s="36">
        <v>946</v>
      </c>
      <c r="D4" s="41">
        <v>570</v>
      </c>
      <c r="E4" s="43">
        <v>212</v>
      </c>
    </row>
    <row r="5" spans="1:5" x14ac:dyDescent="0.3">
      <c r="A5" s="10"/>
      <c r="B5" s="33" t="s">
        <v>2</v>
      </c>
      <c r="C5" s="36">
        <v>454</v>
      </c>
      <c r="D5" s="41">
        <v>419</v>
      </c>
      <c r="E5" s="43">
        <v>137</v>
      </c>
    </row>
    <row r="6" spans="1:5" x14ac:dyDescent="0.3">
      <c r="A6" s="10"/>
      <c r="B6" s="33" t="s">
        <v>3</v>
      </c>
      <c r="C6" s="36">
        <v>277</v>
      </c>
      <c r="D6" s="41">
        <v>129</v>
      </c>
      <c r="E6" s="43">
        <v>45</v>
      </c>
    </row>
    <row r="7" spans="1:5" x14ac:dyDescent="0.3">
      <c r="A7" s="10"/>
      <c r="B7" s="33" t="s">
        <v>4</v>
      </c>
      <c r="C7" s="36">
        <v>215</v>
      </c>
      <c r="D7" s="41">
        <v>22</v>
      </c>
      <c r="E7" s="43">
        <v>30</v>
      </c>
    </row>
    <row r="8" spans="1:5" ht="15" thickBot="1" x14ac:dyDescent="0.35">
      <c r="A8" s="12">
        <v>4</v>
      </c>
      <c r="B8" s="34" t="s">
        <v>6</v>
      </c>
      <c r="C8" s="46">
        <f>SUM(C3:E3)</f>
        <v>13506925.800000001</v>
      </c>
      <c r="D8" s="47"/>
      <c r="E8" s="48"/>
    </row>
    <row r="10" spans="1:5" ht="15" thickBot="1" x14ac:dyDescent="0.35"/>
    <row r="11" spans="1:5" ht="15" thickBot="1" x14ac:dyDescent="0.35">
      <c r="A11" s="55" t="s">
        <v>8</v>
      </c>
      <c r="B11" s="56"/>
      <c r="C11" s="16" t="s">
        <v>22</v>
      </c>
      <c r="D11" s="20" t="s">
        <v>24</v>
      </c>
      <c r="E11" s="20" t="s">
        <v>25</v>
      </c>
    </row>
    <row r="12" spans="1:5" ht="28.8" x14ac:dyDescent="0.3">
      <c r="A12" s="7">
        <v>5</v>
      </c>
      <c r="B12" s="21" t="s">
        <v>9</v>
      </c>
      <c r="C12" s="7">
        <v>1001</v>
      </c>
      <c r="D12" s="40">
        <v>576</v>
      </c>
      <c r="E12" s="42">
        <v>226</v>
      </c>
    </row>
    <row r="13" spans="1:5" x14ac:dyDescent="0.3">
      <c r="A13" s="10"/>
      <c r="B13" s="22" t="s">
        <v>23</v>
      </c>
      <c r="C13" s="38">
        <v>10967219.48</v>
      </c>
      <c r="D13" s="38">
        <v>3743401.59</v>
      </c>
      <c r="E13" s="45">
        <v>463618.67</v>
      </c>
    </row>
    <row r="14" spans="1:5" ht="28.8" x14ac:dyDescent="0.3">
      <c r="A14" s="10">
        <v>6</v>
      </c>
      <c r="B14" s="22" t="s">
        <v>10</v>
      </c>
      <c r="C14" s="10">
        <v>1001</v>
      </c>
      <c r="D14" s="41">
        <v>576</v>
      </c>
      <c r="E14" s="43">
        <v>226</v>
      </c>
    </row>
    <row r="15" spans="1:5" x14ac:dyDescent="0.3">
      <c r="A15" s="10"/>
      <c r="B15" s="22" t="s">
        <v>2</v>
      </c>
      <c r="C15" s="10">
        <v>583</v>
      </c>
      <c r="D15" s="41">
        <v>109</v>
      </c>
      <c r="E15" s="43">
        <v>147</v>
      </c>
    </row>
    <row r="16" spans="1:5" x14ac:dyDescent="0.3">
      <c r="A16" s="10"/>
      <c r="B16" s="22" t="s">
        <v>3</v>
      </c>
      <c r="C16" s="10">
        <v>271</v>
      </c>
      <c r="D16" s="41">
        <v>39</v>
      </c>
      <c r="E16" s="43">
        <v>51</v>
      </c>
    </row>
    <row r="17" spans="1:5" x14ac:dyDescent="0.3">
      <c r="A17" s="10"/>
      <c r="B17" s="22" t="s">
        <v>4</v>
      </c>
      <c r="C17" s="10">
        <v>147</v>
      </c>
      <c r="D17" s="41"/>
      <c r="E17" s="43">
        <v>28</v>
      </c>
    </row>
    <row r="18" spans="1:5" ht="15" thickBot="1" x14ac:dyDescent="0.35">
      <c r="A18" s="12">
        <v>7</v>
      </c>
      <c r="B18" s="23" t="s">
        <v>6</v>
      </c>
      <c r="C18" s="49">
        <f>SUM(C13:E13)</f>
        <v>15174239.74</v>
      </c>
      <c r="D18" s="50"/>
      <c r="E18" s="51"/>
    </row>
    <row r="20" spans="1:5" ht="15" thickBot="1" x14ac:dyDescent="0.35"/>
    <row r="21" spans="1:5" ht="15" thickBot="1" x14ac:dyDescent="0.35">
      <c r="A21" s="55" t="s">
        <v>11</v>
      </c>
      <c r="B21" s="56"/>
      <c r="C21" s="5" t="s">
        <v>22</v>
      </c>
      <c r="D21" s="20" t="s">
        <v>24</v>
      </c>
      <c r="E21" s="20" t="s">
        <v>25</v>
      </c>
    </row>
    <row r="22" spans="1:5" ht="28.8" x14ac:dyDescent="0.3">
      <c r="A22" s="7">
        <v>8</v>
      </c>
      <c r="B22" s="8" t="s">
        <v>12</v>
      </c>
      <c r="C22" s="9">
        <v>1013</v>
      </c>
      <c r="D22" s="40">
        <v>534</v>
      </c>
      <c r="E22" s="42">
        <v>239</v>
      </c>
    </row>
    <row r="23" spans="1:5" x14ac:dyDescent="0.3">
      <c r="A23" s="10">
        <v>9</v>
      </c>
      <c r="B23" s="6" t="s">
        <v>1</v>
      </c>
      <c r="C23" s="39">
        <v>10175615.93</v>
      </c>
      <c r="D23" s="39">
        <v>4011160.16</v>
      </c>
      <c r="E23" s="45">
        <v>481381.4</v>
      </c>
    </row>
    <row r="24" spans="1:5" ht="28.8" x14ac:dyDescent="0.3">
      <c r="A24" s="10">
        <v>10</v>
      </c>
      <c r="B24" s="6" t="s">
        <v>13</v>
      </c>
      <c r="C24" s="11">
        <v>1013</v>
      </c>
      <c r="D24" s="41">
        <v>534</v>
      </c>
      <c r="E24" s="43">
        <v>239</v>
      </c>
    </row>
    <row r="25" spans="1:5" x14ac:dyDescent="0.3">
      <c r="A25" s="10"/>
      <c r="B25" s="6" t="s">
        <v>2</v>
      </c>
      <c r="C25" s="11">
        <v>765</v>
      </c>
      <c r="D25" s="41">
        <v>470</v>
      </c>
      <c r="E25" s="43">
        <v>162</v>
      </c>
    </row>
    <row r="26" spans="1:5" x14ac:dyDescent="0.3">
      <c r="A26" s="10"/>
      <c r="B26" s="6" t="s">
        <v>3</v>
      </c>
      <c r="C26" s="11">
        <v>169</v>
      </c>
      <c r="D26" s="41">
        <v>62</v>
      </c>
      <c r="E26" s="43">
        <v>57</v>
      </c>
    </row>
    <row r="27" spans="1:5" x14ac:dyDescent="0.3">
      <c r="A27" s="10"/>
      <c r="B27" s="6" t="s">
        <v>4</v>
      </c>
      <c r="C27" s="11">
        <v>79</v>
      </c>
      <c r="D27" s="41">
        <v>2</v>
      </c>
      <c r="E27" s="43">
        <v>20</v>
      </c>
    </row>
    <row r="28" spans="1:5" ht="15" thickBot="1" x14ac:dyDescent="0.35">
      <c r="A28" s="12">
        <v>11</v>
      </c>
      <c r="B28" s="13" t="s">
        <v>6</v>
      </c>
      <c r="C28" s="52">
        <f>SUM(C23:E23)</f>
        <v>14668157.49</v>
      </c>
      <c r="D28" s="53"/>
      <c r="E28" s="54"/>
    </row>
    <row r="30" spans="1:5" ht="15" thickBot="1" x14ac:dyDescent="0.35"/>
    <row r="31" spans="1:5" ht="15" customHeight="1" thickBot="1" x14ac:dyDescent="0.35">
      <c r="A31" s="55" t="s">
        <v>7</v>
      </c>
      <c r="B31" s="56"/>
      <c r="C31" s="5" t="s">
        <v>22</v>
      </c>
    </row>
    <row r="32" spans="1:5" ht="28.8" x14ac:dyDescent="0.3">
      <c r="A32" s="7">
        <v>12</v>
      </c>
      <c r="B32" s="21" t="s">
        <v>17</v>
      </c>
      <c r="C32" s="25">
        <f>178.25*2</f>
        <v>356.5</v>
      </c>
    </row>
    <row r="33" spans="1:3" x14ac:dyDescent="0.3">
      <c r="A33" s="10"/>
      <c r="B33" s="22" t="s">
        <v>14</v>
      </c>
      <c r="C33" s="26" t="s">
        <v>56</v>
      </c>
    </row>
    <row r="34" spans="1:3" ht="18" customHeight="1" x14ac:dyDescent="0.3">
      <c r="A34" s="10"/>
      <c r="B34" s="22" t="s">
        <v>15</v>
      </c>
      <c r="C34" s="27" t="s">
        <v>51</v>
      </c>
    </row>
    <row r="35" spans="1:3" ht="28.8" x14ac:dyDescent="0.3">
      <c r="A35" s="10"/>
      <c r="B35" s="22" t="s">
        <v>16</v>
      </c>
      <c r="C35" s="27" t="s">
        <v>27</v>
      </c>
    </row>
    <row r="36" spans="1:3" ht="43.8" thickBot="1" x14ac:dyDescent="0.35">
      <c r="A36" s="12"/>
      <c r="B36" s="23" t="s">
        <v>18</v>
      </c>
      <c r="C36" s="28" t="s">
        <v>52</v>
      </c>
    </row>
    <row r="37" spans="1:3" x14ac:dyDescent="0.3">
      <c r="A37" s="14"/>
      <c r="B37" s="15"/>
      <c r="C37" s="14"/>
    </row>
    <row r="38" spans="1:3" ht="15" thickBot="1" x14ac:dyDescent="0.35"/>
    <row r="39" spans="1:3" ht="15" thickBot="1" x14ac:dyDescent="0.35">
      <c r="A39" s="55" t="s">
        <v>8</v>
      </c>
      <c r="B39" s="56"/>
      <c r="C39" s="5" t="s">
        <v>22</v>
      </c>
    </row>
    <row r="40" spans="1:3" ht="28.8" x14ac:dyDescent="0.3">
      <c r="A40" s="7">
        <v>13</v>
      </c>
      <c r="B40" s="8" t="s">
        <v>20</v>
      </c>
      <c r="C40" s="24">
        <f>181*2</f>
        <v>362</v>
      </c>
    </row>
    <row r="41" spans="1:3" x14ac:dyDescent="0.3">
      <c r="A41" s="10"/>
      <c r="B41" s="6" t="s">
        <v>14</v>
      </c>
      <c r="C41" s="11" t="s">
        <v>56</v>
      </c>
    </row>
    <row r="42" spans="1:3" x14ac:dyDescent="0.3">
      <c r="A42" s="10"/>
      <c r="B42" s="6" t="s">
        <v>15</v>
      </c>
      <c r="C42" s="11" t="s">
        <v>51</v>
      </c>
    </row>
    <row r="43" spans="1:3" ht="28.8" x14ac:dyDescent="0.3">
      <c r="A43" s="10"/>
      <c r="B43" s="6" t="s">
        <v>16</v>
      </c>
      <c r="C43" s="17" t="s">
        <v>27</v>
      </c>
    </row>
    <row r="44" spans="1:3" ht="43.8" thickBot="1" x14ac:dyDescent="0.35">
      <c r="A44" s="12"/>
      <c r="B44" s="13" t="s">
        <v>18</v>
      </c>
      <c r="C44" s="29" t="s">
        <v>52</v>
      </c>
    </row>
    <row r="45" spans="1:3" x14ac:dyDescent="0.3">
      <c r="A45" s="14"/>
      <c r="B45" s="15"/>
      <c r="C45" s="14"/>
    </row>
    <row r="46" spans="1:3" ht="15" thickBot="1" x14ac:dyDescent="0.35"/>
    <row r="47" spans="1:3" ht="15" thickBot="1" x14ac:dyDescent="0.35">
      <c r="A47" s="55" t="s">
        <v>11</v>
      </c>
      <c r="B47" s="56"/>
      <c r="C47" s="5" t="s">
        <v>22</v>
      </c>
    </row>
    <row r="48" spans="1:3" ht="28.8" x14ac:dyDescent="0.3">
      <c r="A48" s="7">
        <v>14</v>
      </c>
      <c r="B48" s="8" t="s">
        <v>19</v>
      </c>
      <c r="C48" s="24">
        <f>185*2</f>
        <v>370</v>
      </c>
    </row>
    <row r="49" spans="1:3" ht="28.8" x14ac:dyDescent="0.3">
      <c r="A49" s="10"/>
      <c r="B49" s="6" t="s">
        <v>14</v>
      </c>
      <c r="C49" s="17" t="s">
        <v>55</v>
      </c>
    </row>
    <row r="50" spans="1:3" x14ac:dyDescent="0.3">
      <c r="A50" s="10"/>
      <c r="B50" s="6" t="s">
        <v>15</v>
      </c>
      <c r="C50" s="11" t="s">
        <v>53</v>
      </c>
    </row>
    <row r="51" spans="1:3" x14ac:dyDescent="0.3">
      <c r="A51" s="10"/>
      <c r="B51" s="6" t="s">
        <v>16</v>
      </c>
      <c r="C51" s="17" t="s">
        <v>26</v>
      </c>
    </row>
    <row r="52" spans="1:3" ht="58.2" thickBot="1" x14ac:dyDescent="0.35">
      <c r="A52" s="12"/>
      <c r="B52" s="13" t="s">
        <v>18</v>
      </c>
      <c r="C52" s="29" t="s">
        <v>54</v>
      </c>
    </row>
    <row r="54" spans="1:3" ht="15" thickBot="1" x14ac:dyDescent="0.35"/>
    <row r="55" spans="1:3" ht="15" thickBot="1" x14ac:dyDescent="0.35">
      <c r="A55" s="4">
        <v>15</v>
      </c>
      <c r="B55" s="3" t="s">
        <v>21</v>
      </c>
      <c r="C55" s="4" t="s">
        <v>50</v>
      </c>
    </row>
    <row r="56" spans="1:3" x14ac:dyDescent="0.3">
      <c r="B56" s="30" t="s">
        <v>28</v>
      </c>
    </row>
    <row r="57" spans="1:3" x14ac:dyDescent="0.3">
      <c r="B57" s="18" t="s">
        <v>29</v>
      </c>
    </row>
    <row r="58" spans="1:3" x14ac:dyDescent="0.3">
      <c r="B58" s="18" t="s">
        <v>30</v>
      </c>
    </row>
    <row r="59" spans="1:3" x14ac:dyDescent="0.3">
      <c r="B59" s="18" t="s">
        <v>31</v>
      </c>
    </row>
    <row r="60" spans="1:3" x14ac:dyDescent="0.3">
      <c r="B60" s="18" t="s">
        <v>32</v>
      </c>
    </row>
    <row r="61" spans="1:3" x14ac:dyDescent="0.3">
      <c r="B61" s="18" t="s">
        <v>33</v>
      </c>
    </row>
    <row r="62" spans="1:3" x14ac:dyDescent="0.3">
      <c r="B62" s="18" t="s">
        <v>34</v>
      </c>
    </row>
    <row r="63" spans="1:3" x14ac:dyDescent="0.3">
      <c r="B63" s="18" t="s">
        <v>35</v>
      </c>
    </row>
    <row r="64" spans="1:3" x14ac:dyDescent="0.3">
      <c r="B64" s="18" t="s">
        <v>36</v>
      </c>
    </row>
    <row r="65" spans="2:2" x14ac:dyDescent="0.3">
      <c r="B65" s="18" t="s">
        <v>37</v>
      </c>
    </row>
    <row r="66" spans="2:2" x14ac:dyDescent="0.3">
      <c r="B66" s="18" t="s">
        <v>38</v>
      </c>
    </row>
    <row r="67" spans="2:2" x14ac:dyDescent="0.3">
      <c r="B67" s="18" t="s">
        <v>39</v>
      </c>
    </row>
    <row r="68" spans="2:2" x14ac:dyDescent="0.3">
      <c r="B68" s="18" t="s">
        <v>40</v>
      </c>
    </row>
    <row r="69" spans="2:2" x14ac:dyDescent="0.3">
      <c r="B69" s="18" t="s">
        <v>41</v>
      </c>
    </row>
    <row r="70" spans="2:2" x14ac:dyDescent="0.3">
      <c r="B70" s="18" t="s">
        <v>42</v>
      </c>
    </row>
    <row r="71" spans="2:2" x14ac:dyDescent="0.3">
      <c r="B71" s="18" t="s">
        <v>43</v>
      </c>
    </row>
    <row r="72" spans="2:2" x14ac:dyDescent="0.3">
      <c r="B72" s="18" t="s">
        <v>44</v>
      </c>
    </row>
    <row r="73" spans="2:2" x14ac:dyDescent="0.3">
      <c r="B73" s="18" t="s">
        <v>45</v>
      </c>
    </row>
    <row r="74" spans="2:2" x14ac:dyDescent="0.3">
      <c r="B74" s="18" t="s">
        <v>46</v>
      </c>
    </row>
    <row r="75" spans="2:2" x14ac:dyDescent="0.3">
      <c r="B75" s="18" t="s">
        <v>47</v>
      </c>
    </row>
    <row r="76" spans="2:2" x14ac:dyDescent="0.3">
      <c r="B76" s="18" t="s">
        <v>48</v>
      </c>
    </row>
    <row r="77" spans="2:2" ht="15" thickBot="1" x14ac:dyDescent="0.35">
      <c r="B77" s="31" t="s">
        <v>49</v>
      </c>
    </row>
  </sheetData>
  <mergeCells count="9">
    <mergeCell ref="C8:E8"/>
    <mergeCell ref="C18:E18"/>
    <mergeCell ref="C28:E28"/>
    <mergeCell ref="A47:B47"/>
    <mergeCell ref="A1:B1"/>
    <mergeCell ref="A11:B11"/>
    <mergeCell ref="A21:B21"/>
    <mergeCell ref="A31:B31"/>
    <mergeCell ref="A39:B39"/>
  </mergeCells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2025-08-07T09:22:05Z</dcterms:created>
  <dcterms:modified xsi:type="dcterms:W3CDTF">2025-08-07T09:22:13Z</dcterms:modified>
</cp:coreProperties>
</file>